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4年度決算用\下水道事業\3　回答\"/>
    </mc:Choice>
  </mc:AlternateContent>
  <workbookProtection workbookAlgorithmName="SHA-512" workbookHashValue="akzwi0uNaieidry/7izDv5nxAa9gJFcqIjeLO32Gc0m7Plw2/SocfLtcxyZxhICv6sq7NT4axNCSouD3e0tfMQ==" workbookSaltValue="eu9sFWMW7+9Ikr1jGcjkB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BB10" i="4"/>
  <c r="AT10" i="4"/>
  <c r="AL10" i="4"/>
  <c r="AD10" i="4"/>
  <c r="P10" i="4"/>
  <c r="I10" i="4"/>
  <c r="AT8" i="4"/>
  <c r="W8" i="4"/>
  <c r="I8" i="4"/>
  <c r="B6" i="4"/>
</calcChain>
</file>

<file path=xl/sharedStrings.xml><?xml version="1.0" encoding="utf-8"?>
<sst xmlns="http://schemas.openxmlformats.org/spreadsheetml/2006/main" count="289" uniqueCount="118">
  <si>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</si>
  <si>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</si>
  <si>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</si>
  <si>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</si>
  <si>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</si>
  <si>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</si>
  <si>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</si>
  <si>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</si>
  <si>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</si>
  <si>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</si>
  <si>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</si>
  <si>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</si>
  <si>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</si>
  <si>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</si>
  <si>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</si>
  <si>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</si>
  <si>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</si>
  <si>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</si>
  <si>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</si>
  <si>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</si>
  <si>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</si>
  <si>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</si>
  <si>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</si>
  <si>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</si>
  <si>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</si>
  <si>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</si>
  <si>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</si>
  <si>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</si>
  <si>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</si>
  <si>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</si>
  <si>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</si>
  <si>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</si>
  <si>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</si>
  <si>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</si>
  <si>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</si>
  <si>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</si>
  <si>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</si>
  <si>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</si>
  <si>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</si>
  <si>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</si>
  <si>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</si>
  <si>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</si>
  <si>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</si>
  <si>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</si>
  <si>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</si>
  <si>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</si>
  <si>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</si>
  <si>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</si>
  <si>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</si>
  <si>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</si>
  <si>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</si>
  <si>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</si>
  <si>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</si>
  <si>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</si>
  <si>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</si>
  <si>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</si>
  <si>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</si>
  <si>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</si>
  <si>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</si>
  <si>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</si>
  <si>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</si>
  <si>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</si>
  <si>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</si>
  <si>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</si>
  <si>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</si>
  <si>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</si>
  <si>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</si>
  <si>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</si>
  <si>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</si>
  <si>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</si>
  <si>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</si>
  <si>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</si>
  <si>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</si>
  <si>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</si>
  <si>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</si>
  <si>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</si>
  <si>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</si>
  <si>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</si>
  <si>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</si>
  <si>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</si>
  <si>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</si>
  <si>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</si>
  <si>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</si>
  <si>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</si>
  <si>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</si>
  <si>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</si>
  <si>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</si>
  <si>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</si>
  <si>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</si>
  <si>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</si>
  <si>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</si>
  <si>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</si>
  <si>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</si>
  <si>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</si>
  <si>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</si>
  <si>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</si>
  <si>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</si>
  <si>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</si>
  <si>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</si>
  <si>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</si>
  <si>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</si>
  <si>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</si>
  <si>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</si>
  <si>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</si>
  <si>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</si>
  <si>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</si>
  <si>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</si>
  <si>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</si>
  <si>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</si>
  <si>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</si>
  <si>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</si>
  <si>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</si>
  <si>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</si>
  <si>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</si>
  <si>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</si>
  <si>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②管渠老朽化率は、法定耐用年数を経過した管渠がないため、0％となります。管渠の更新時期はまだ到来していませんが、老朽化率の上昇に備えて、浄化槽の計画的な維持管理を図ります。
③管渠改善率は、施工した更新工事がないため0％となります。</t>
  </si>
  <si>
    <t>　経営状況は安定していますが、一般会計からの繰入金に依存しています。適正な受益者負担を検討しつつ、将来の事業のあり方を検討する必要があります。</t>
  </si>
  <si>
    <t xml:space="preserve">①経常収支比率は、100%及び類似団体平均値を下回っています。令和4年度から開始した隔月検針への移行調整により約1か月分の使用料収入が減少したことが影響しています。処理区域内人口の低下など、経営環境は厳しくなることが予想されますが、経営基盤強化を図り、改善に努めます。
②累積欠損金比率は、地方公営企業法の適用初年度に計上された一時的な損失と、前年度に生じた欠損金に加え、隔月検針の開始により使用料収入が減になったことによるものです。経常経費の縮減に努めるとともに、今後の経営のあり方について検討を進めます。
③流動比率は、100％及び類似団体平均値を下回っています。使用料収入の増加、経費削減により資金残高の維持に努める必要があります。
④企業債残高対事業規模比率は、一般会計からの繰入金により企業債を全額償還しているため、0％となります。企業債残高は順調に減少しています。
⑤経費回収率は、100%を下回りましたが類似団体平均値を上回っています。
⑥汚水処理原価は、類似団体平均値を下回っています。引き続き合併処理浄化槽の維持管理に係る経費削減に努めていきます。
⑦施設利用率は、類似団体平均上回っています。
⑧水洗化率は、類似団体平均値を上回っていますが、水洗便所設置済人口の減少を処理区域内人口の減少が上回ることで増加してきています。人口減少が進んでおり、今後は水洗化率は微増することが予想されます。
</t>
    <rPh sb="1" eb="3">
      <t>ケイジョウ</t>
    </rPh>
    <rPh sb="13" eb="14">
      <t>オヨ</t>
    </rPh>
    <rPh sb="19" eb="22">
      <t>ヘイキンチ</t>
    </rPh>
    <rPh sb="61" eb="66">
      <t>シヨウリョウシュウニュウ</t>
    </rPh>
    <rPh sb="74" eb="76">
      <t>エイキョウ</t>
    </rPh>
    <rPh sb="108" eb="110">
      <t>ヨソウ</t>
    </rPh>
    <rPh sb="136" eb="138">
      <t>ルイセキ</t>
    </rPh>
    <rPh sb="138" eb="140">
      <t>ケッソン</t>
    </rPh>
    <rPh sb="140" eb="141">
      <t>キン</t>
    </rPh>
    <rPh sb="141" eb="143">
      <t>ヒリツ</t>
    </rPh>
    <rPh sb="164" eb="167">
      <t>イチジテキ</t>
    </rPh>
    <rPh sb="168" eb="170">
      <t>ソンシツ</t>
    </rPh>
    <rPh sb="172" eb="174">
      <t>ゼンネン</t>
    </rPh>
    <rPh sb="181" eb="182">
      <t>キン</t>
    </rPh>
    <rPh sb="183" eb="184">
      <t>クワ</t>
    </rPh>
    <rPh sb="186" eb="188">
      <t>カクヅキ</t>
    </rPh>
    <rPh sb="188" eb="190">
      <t>ケンシン</t>
    </rPh>
    <rPh sb="191" eb="193">
      <t>カイシ</t>
    </rPh>
    <rPh sb="196" eb="199">
      <t>シヨウリョウ</t>
    </rPh>
    <rPh sb="199" eb="201">
      <t>シュウニュウ</t>
    </rPh>
    <rPh sb="202" eb="203">
      <t>ゲン</t>
    </rPh>
    <rPh sb="256" eb="258">
      <t>リュウドウ</t>
    </rPh>
    <rPh sb="258" eb="260">
      <t>ヒリツ</t>
    </rPh>
    <rPh sb="266" eb="267">
      <t>オヨ</t>
    </rPh>
    <rPh sb="284" eb="287">
      <t>シヨウリョウ</t>
    </rPh>
    <rPh sb="402" eb="404">
      <t>シタマワ</t>
    </rPh>
    <rPh sb="413" eb="416">
      <t>ヘイキンチ</t>
    </rPh>
    <rPh sb="417" eb="419">
      <t>ウワマワ</t>
    </rPh>
    <rPh sb="443" eb="444">
      <t>シタ</t>
    </rPh>
    <rPh sb="498" eb="499">
      <t>ウエ</t>
    </rPh>
    <rPh sb="499" eb="500">
      <t>マワ</t>
    </rPh>
    <rPh sb="541" eb="543">
      <t>ゲンショウ</t>
    </rPh>
    <rPh sb="555" eb="557">
      <t>ウワマワ</t>
    </rPh>
    <rPh sb="582" eb="584">
      <t>コンゴ</t>
    </rPh>
    <rPh sb="597" eb="59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</si>
</sst>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5C-4EAE-A66A-E265BDB604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5C-4EAE-A66A-E265BDB604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55.17</c:v>
                </c:pt>
                <c:pt idx="3">
                  <c:v>56.03</c:v>
                </c:pt>
                <c:pt idx="4">
                  <c:v>52.59</c:v>
                </c:pt>
              </c:numCache>
            </c:numRef>
          </c:val>
          <c:extLst>
            <c:ext xmlns:c16="http://schemas.microsoft.com/office/drawing/2014/chart" uri="{C3380CC4-5D6E-409C-BE32-E72D297353CC}">
              <c16:uniqueId val="{00000000-5EF1-44E9-A508-36BB91958C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5EF1-44E9-A508-36BB91958C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96.44</c:v>
                </c:pt>
                <c:pt idx="3">
                  <c:v>96.44</c:v>
                </c:pt>
                <c:pt idx="4">
                  <c:v>96.44</c:v>
                </c:pt>
              </c:numCache>
            </c:numRef>
          </c:val>
          <c:extLst>
            <c:ext xmlns:c16="http://schemas.microsoft.com/office/drawing/2014/chart" uri="{C3380CC4-5D6E-409C-BE32-E72D297353CC}">
              <c16:uniqueId val="{00000000-AD22-49F0-B824-F9CB63D11F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AD22-49F0-B824-F9CB63D11F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98.21</c:v>
                </c:pt>
                <c:pt idx="3">
                  <c:v>95.82</c:v>
                </c:pt>
                <c:pt idx="4">
                  <c:v>87.17</c:v>
                </c:pt>
              </c:numCache>
            </c:numRef>
          </c:val>
          <c:extLst>
            <c:ext xmlns:c16="http://schemas.microsoft.com/office/drawing/2014/chart" uri="{C3380CC4-5D6E-409C-BE32-E72D297353CC}">
              <c16:uniqueId val="{00000000-3D8B-470A-8F24-1D1F217754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3D8B-470A-8F24-1D1F217754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8.06</c:v>
                </c:pt>
                <c:pt idx="3">
                  <c:v>16.11</c:v>
                </c:pt>
                <c:pt idx="4">
                  <c:v>24.17</c:v>
                </c:pt>
              </c:numCache>
            </c:numRef>
          </c:val>
          <c:extLst>
            <c:ext xmlns:c16="http://schemas.microsoft.com/office/drawing/2014/chart" uri="{C3380CC4-5D6E-409C-BE32-E72D297353CC}">
              <c16:uniqueId val="{00000000-905E-4106-8003-AF1028E17D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905E-4106-8003-AF1028E17D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E-4ADA-BE17-C9B53FE707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FE-4ADA-BE17-C9B53FE707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709.39</c:v>
                </c:pt>
                <c:pt idx="3">
                  <c:v>682.74</c:v>
                </c:pt>
                <c:pt idx="4">
                  <c:v>715.61</c:v>
                </c:pt>
              </c:numCache>
            </c:numRef>
          </c:val>
          <c:extLst>
            <c:ext xmlns:c16="http://schemas.microsoft.com/office/drawing/2014/chart" uri="{C3380CC4-5D6E-409C-BE32-E72D297353CC}">
              <c16:uniqueId val="{00000000-373E-44F3-833A-E5B963DB03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373E-44F3-833A-E5B963DB03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73.94</c:v>
                </c:pt>
                <c:pt idx="3">
                  <c:v>70.37</c:v>
                </c:pt>
                <c:pt idx="4">
                  <c:v>59.07</c:v>
                </c:pt>
              </c:numCache>
            </c:numRef>
          </c:val>
          <c:extLst>
            <c:ext xmlns:c16="http://schemas.microsoft.com/office/drawing/2014/chart" uri="{C3380CC4-5D6E-409C-BE32-E72D297353CC}">
              <c16:uniqueId val="{00000000-EB60-4476-BBA8-2A98827C9D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EB60-4476-BBA8-2A98827C9D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13-4157-A3A4-A205D4C91C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3513-4157-A3A4-A205D4C91C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91.32</c:v>
                </c:pt>
                <c:pt idx="3">
                  <c:v>100.78</c:v>
                </c:pt>
                <c:pt idx="4">
                  <c:v>91.46</c:v>
                </c:pt>
              </c:numCache>
            </c:numRef>
          </c:val>
          <c:extLst>
            <c:ext xmlns:c16="http://schemas.microsoft.com/office/drawing/2014/chart" uri="{C3380CC4-5D6E-409C-BE32-E72D297353CC}">
              <c16:uniqueId val="{00000000-AB8E-4ED9-B9D6-04542CE839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AB8E-4ED9-B9D6-04542CE839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201.67</c:v>
                </c:pt>
                <c:pt idx="3">
                  <c:v>184.36</c:v>
                </c:pt>
                <c:pt idx="4">
                  <c:v>206.45</c:v>
                </c:pt>
              </c:numCache>
            </c:numRef>
          </c:val>
          <c:extLst>
            <c:ext xmlns:c16="http://schemas.microsoft.com/office/drawing/2014/chart" uri="{C3380CC4-5D6E-409C-BE32-E72D297353CC}">
              <c16:uniqueId val="{00000000-D272-41DC-9579-E0AD5A7D39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D272-41DC-9579-E0AD5A7D39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岐阜県　中津川市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75401</v>
      </c>
      <c r="AM8" s="45"/>
      <c r="AN8" s="45"/>
      <c r="AO8" s="45"/>
      <c r="AP8" s="45"/>
      <c r="AQ8" s="45"/>
      <c r="AR8" s="45"/>
      <c r="AS8" s="45"/>
      <c r="AT8" s="46">
        <f>データ!T6</f>
        <v>676.45</v>
      </c>
      <c r="AU8" s="46"/>
      <c r="AV8" s="46"/>
      <c r="AW8" s="46"/>
      <c r="AX8" s="46"/>
      <c r="AY8" s="46"/>
      <c r="AZ8" s="46"/>
      <c r="BA8" s="46"/>
      <c r="BB8" s="46">
        <f>データ!U6</f>
        <v>111.47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-163.9</v>
      </c>
      <c r="J10" s="46"/>
      <c r="K10" s="46"/>
      <c r="L10" s="46"/>
      <c r="M10" s="46"/>
      <c r="N10" s="46"/>
      <c r="O10" s="46"/>
      <c r="P10" s="46">
        <f>データ!P6</f>
        <v>0.3</v>
      </c>
      <c r="Q10" s="46"/>
      <c r="R10" s="46"/>
      <c r="S10" s="46"/>
      <c r="T10" s="46"/>
      <c r="U10" s="46"/>
      <c r="V10" s="46"/>
      <c r="W10" s="46">
        <f>データ!Q6</f>
        <v>100</v>
      </c>
      <c r="X10" s="46"/>
      <c r="Y10" s="46"/>
      <c r="Z10" s="46"/>
      <c r="AA10" s="46"/>
      <c r="AB10" s="46"/>
      <c r="AC10" s="46"/>
      <c r="AD10" s="45">
        <f>データ!R6</f>
        <v>3740</v>
      </c>
      <c r="AE10" s="45"/>
      <c r="AF10" s="45"/>
      <c r="AG10" s="45"/>
      <c r="AH10" s="45"/>
      <c r="AI10" s="45"/>
      <c r="AJ10" s="45"/>
      <c r="AK10" s="2"/>
      <c r="AL10" s="45">
        <f>データ!V6</f>
        <v>225</v>
      </c>
      <c r="AM10" s="45"/>
      <c r="AN10" s="45"/>
      <c r="AO10" s="45"/>
      <c r="AP10" s="45"/>
      <c r="AQ10" s="45"/>
      <c r="AR10" s="45"/>
      <c r="AS10" s="45"/>
      <c r="AT10" s="46">
        <f>データ!W6</f>
        <v>0.05</v>
      </c>
      <c r="AU10" s="46"/>
      <c r="AV10" s="46"/>
      <c r="AW10" s="46"/>
      <c r="AX10" s="46"/>
      <c r="AY10" s="46"/>
      <c r="AZ10" s="46"/>
      <c r="BA10" s="46"/>
      <c r="BB10" s="46">
        <f>データ!X6</f>
        <v>4500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TqzJyzx0nKQNE2wHkJvUGhYdNPr61MZSU9f53isugL0T0NyHMM4qD8hpTC3QC6qPQfVzbGHh2ueBT8uiyZg99A==" saltValue="urb1MYsywjSHUTwgcp45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212067</v>
      </c>
      <c r="D6" s="19">
        <f t="shared" si="3"/>
        <v>46</v>
      </c>
      <c r="E6" s="19">
        <f t="shared" si="3"/>
        <v>18</v>
      </c>
      <c r="F6" s="19">
        <f t="shared" si="3"/>
        <v>1</v>
      </c>
      <c r="G6" s="19">
        <f t="shared" si="3"/>
        <v>0</v>
      </c>
      <c r="H6" s="19" t="str">
        <f t="shared" si="3"/>
        <v>岐阜県　中津川市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-163.9</v>
      </c>
      <c r="P6" s="20">
        <f t="shared" si="3"/>
        <v>0.3</v>
      </c>
      <c r="Q6" s="20">
        <f t="shared" si="3"/>
        <v>100</v>
      </c>
      <c r="R6" s="20">
        <f t="shared" si="3"/>
        <v>3740</v>
      </c>
      <c r="S6" s="20">
        <f t="shared" si="3"/>
        <v>75401</v>
      </c>
      <c r="T6" s="20">
        <f t="shared" si="3"/>
        <v>676.45</v>
      </c>
      <c r="U6" s="20">
        <f t="shared" si="3"/>
        <v>111.47</v>
      </c>
      <c r="V6" s="20">
        <f t="shared" si="3"/>
        <v>225</v>
      </c>
      <c r="W6" s="20">
        <f t="shared" si="3"/>
        <v>0.05</v>
      </c>
      <c r="X6" s="20">
        <f t="shared" si="3"/>
        <v>4500</v>
      </c>
      <c r="Y6" s="21" t="str">
        <f>IF(Y7="",NA(),Y7)</f>
        <v>-</v>
      </c>
      <c r="Z6" s="21" t="str">
        <f t="shared" ref="Z6:AH6" si="4">IF(Z7="",NA(),Z7)</f>
        <v>-</v>
      </c>
      <c r="AA6" s="21">
        <f t="shared" si="4"/>
        <v>98.21</v>
      </c>
      <c r="AB6" s="21">
        <f t="shared" si="4"/>
        <v>95.82</v>
      </c>
      <c r="AC6" s="21">
        <f t="shared" si="4"/>
        <v>87.17</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1">
        <f t="shared" si="5"/>
        <v>709.39</v>
      </c>
      <c r="AM6" s="21">
        <f t="shared" si="5"/>
        <v>682.74</v>
      </c>
      <c r="AN6" s="21">
        <f t="shared" si="5"/>
        <v>715.61</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73.94</v>
      </c>
      <c r="AX6" s="21">
        <f t="shared" si="6"/>
        <v>70.37</v>
      </c>
      <c r="AY6" s="21">
        <f t="shared" si="6"/>
        <v>59.07</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91.32</v>
      </c>
      <c r="BT6" s="21">
        <f t="shared" si="8"/>
        <v>100.78</v>
      </c>
      <c r="BU6" s="21">
        <f t="shared" si="8"/>
        <v>91.46</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201.67</v>
      </c>
      <c r="CE6" s="21">
        <f t="shared" si="9"/>
        <v>184.36</v>
      </c>
      <c r="CF6" s="21">
        <f t="shared" si="9"/>
        <v>206.45</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55.17</v>
      </c>
      <c r="CP6" s="21">
        <f t="shared" si="10"/>
        <v>56.03</v>
      </c>
      <c r="CQ6" s="21">
        <f t="shared" si="10"/>
        <v>52.59</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96.44</v>
      </c>
      <c r="DA6" s="21">
        <f t="shared" si="11"/>
        <v>96.44</v>
      </c>
      <c r="DB6" s="21">
        <f t="shared" si="11"/>
        <v>96.44</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8.06</v>
      </c>
      <c r="DL6" s="21">
        <f t="shared" si="12"/>
        <v>16.11</v>
      </c>
      <c r="DM6" s="21">
        <f t="shared" si="12"/>
        <v>24.17</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212067</v>
      </c>
      <c r="D7" s="23">
        <v>46</v>
      </c>
      <c r="E7" s="23">
        <v>18</v>
      </c>
      <c r="F7" s="23">
        <v>1</v>
      </c>
      <c r="G7" s="23">
        <v>0</v>
      </c>
      <c r="H7" s="23" t="s">
        <v>96</v>
      </c>
      <c r="I7" s="23" t="s">
        <v>97</v>
      </c>
      <c r="J7" s="23" t="s">
        <v>98</v>
      </c>
      <c r="K7" s="23" t="s">
        <v>99</v>
      </c>
      <c r="L7" s="23" t="s">
        <v>100</v>
      </c>
      <c r="M7" s="23" t="s">
        <v>101</v>
      </c>
      <c r="N7" s="24" t="s">
        <v>102</v>
      </c>
      <c r="O7" s="24">
        <v>-163.9</v>
      </c>
      <c r="P7" s="24">
        <v>0.3</v>
      </c>
      <c r="Q7" s="24">
        <v>100</v>
      </c>
      <c r="R7" s="24">
        <v>3740</v>
      </c>
      <c r="S7" s="24">
        <v>75401</v>
      </c>
      <c r="T7" s="24">
        <v>676.45</v>
      </c>
      <c r="U7" s="24">
        <v>111.47</v>
      </c>
      <c r="V7" s="24">
        <v>225</v>
      </c>
      <c r="W7" s="24">
        <v>0.05</v>
      </c>
      <c r="X7" s="24">
        <v>4500</v>
      </c>
      <c r="Y7" s="24" t="s">
        <v>102</v>
      </c>
      <c r="Z7" s="24" t="s">
        <v>102</v>
      </c>
      <c r="AA7" s="24">
        <v>98.21</v>
      </c>
      <c r="AB7" s="24">
        <v>95.82</v>
      </c>
      <c r="AC7" s="24">
        <v>87.17</v>
      </c>
      <c r="AD7" s="24" t="s">
        <v>102</v>
      </c>
      <c r="AE7" s="24" t="s">
        <v>102</v>
      </c>
      <c r="AF7" s="24">
        <v>96.14</v>
      </c>
      <c r="AG7" s="24">
        <v>95.6</v>
      </c>
      <c r="AH7" s="24">
        <v>93.57</v>
      </c>
      <c r="AI7" s="24">
        <v>93.47</v>
      </c>
      <c r="AJ7" s="24" t="s">
        <v>102</v>
      </c>
      <c r="AK7" s="24" t="s">
        <v>102</v>
      </c>
      <c r="AL7" s="24">
        <v>709.39</v>
      </c>
      <c r="AM7" s="24">
        <v>682.74</v>
      </c>
      <c r="AN7" s="24">
        <v>715.61</v>
      </c>
      <c r="AO7" s="24" t="s">
        <v>102</v>
      </c>
      <c r="AP7" s="24" t="s">
        <v>102</v>
      </c>
      <c r="AQ7" s="24">
        <v>237</v>
      </c>
      <c r="AR7" s="24">
        <v>257.23</v>
      </c>
      <c r="AS7" s="24">
        <v>293.54000000000002</v>
      </c>
      <c r="AT7" s="24">
        <v>264.35000000000002</v>
      </c>
      <c r="AU7" s="24" t="s">
        <v>102</v>
      </c>
      <c r="AV7" s="24" t="s">
        <v>102</v>
      </c>
      <c r="AW7" s="24">
        <v>73.94</v>
      </c>
      <c r="AX7" s="24">
        <v>70.37</v>
      </c>
      <c r="AY7" s="24">
        <v>59.07</v>
      </c>
      <c r="AZ7" s="24" t="s">
        <v>102</v>
      </c>
      <c r="BA7" s="24" t="s">
        <v>102</v>
      </c>
      <c r="BB7" s="24">
        <v>135.35</v>
      </c>
      <c r="BC7" s="24">
        <v>150.91999999999999</v>
      </c>
      <c r="BD7" s="24">
        <v>151.72</v>
      </c>
      <c r="BE7" s="24">
        <v>155.91</v>
      </c>
      <c r="BF7" s="24" t="s">
        <v>102</v>
      </c>
      <c r="BG7" s="24" t="s">
        <v>102</v>
      </c>
      <c r="BH7" s="24">
        <v>0</v>
      </c>
      <c r="BI7" s="24">
        <v>0</v>
      </c>
      <c r="BJ7" s="24">
        <v>0</v>
      </c>
      <c r="BK7" s="24" t="s">
        <v>102</v>
      </c>
      <c r="BL7" s="24" t="s">
        <v>102</v>
      </c>
      <c r="BM7" s="24">
        <v>782.91</v>
      </c>
      <c r="BN7" s="24">
        <v>783.21</v>
      </c>
      <c r="BO7" s="24">
        <v>902.04</v>
      </c>
      <c r="BP7" s="24">
        <v>881.57</v>
      </c>
      <c r="BQ7" s="24" t="s">
        <v>102</v>
      </c>
      <c r="BR7" s="24" t="s">
        <v>102</v>
      </c>
      <c r="BS7" s="24">
        <v>91.32</v>
      </c>
      <c r="BT7" s="24">
        <v>100.78</v>
      </c>
      <c r="BU7" s="24">
        <v>91.46</v>
      </c>
      <c r="BV7" s="24" t="s">
        <v>102</v>
      </c>
      <c r="BW7" s="24" t="s">
        <v>102</v>
      </c>
      <c r="BX7" s="24">
        <v>49.38</v>
      </c>
      <c r="BY7" s="24">
        <v>48.53</v>
      </c>
      <c r="BZ7" s="24">
        <v>46.11</v>
      </c>
      <c r="CA7" s="24">
        <v>46.46</v>
      </c>
      <c r="CB7" s="24" t="s">
        <v>102</v>
      </c>
      <c r="CC7" s="24" t="s">
        <v>102</v>
      </c>
      <c r="CD7" s="24">
        <v>201.67</v>
      </c>
      <c r="CE7" s="24">
        <v>184.36</v>
      </c>
      <c r="CF7" s="24">
        <v>206.45</v>
      </c>
      <c r="CG7" s="24" t="s">
        <v>102</v>
      </c>
      <c r="CH7" s="24" t="s">
        <v>102</v>
      </c>
      <c r="CI7" s="24">
        <v>316.97000000000003</v>
      </c>
      <c r="CJ7" s="24">
        <v>326.17</v>
      </c>
      <c r="CK7" s="24">
        <v>336.93</v>
      </c>
      <c r="CL7" s="24">
        <v>339.86</v>
      </c>
      <c r="CM7" s="24" t="s">
        <v>102</v>
      </c>
      <c r="CN7" s="24" t="s">
        <v>102</v>
      </c>
      <c r="CO7" s="24">
        <v>55.17</v>
      </c>
      <c r="CP7" s="24">
        <v>56.03</v>
      </c>
      <c r="CQ7" s="24">
        <v>52.59</v>
      </c>
      <c r="CR7" s="24" t="s">
        <v>102</v>
      </c>
      <c r="CS7" s="24" t="s">
        <v>102</v>
      </c>
      <c r="CT7" s="24">
        <v>46.36</v>
      </c>
      <c r="CU7" s="24">
        <v>46.45</v>
      </c>
      <c r="CV7" s="24">
        <v>45.36</v>
      </c>
      <c r="CW7" s="24">
        <v>45.78</v>
      </c>
      <c r="CX7" s="24" t="s">
        <v>102</v>
      </c>
      <c r="CY7" s="24" t="s">
        <v>102</v>
      </c>
      <c r="CZ7" s="24">
        <v>96.44</v>
      </c>
      <c r="DA7" s="24">
        <v>96.44</v>
      </c>
      <c r="DB7" s="24">
        <v>96.44</v>
      </c>
      <c r="DC7" s="24" t="s">
        <v>102</v>
      </c>
      <c r="DD7" s="24" t="s">
        <v>102</v>
      </c>
      <c r="DE7" s="24">
        <v>83.08</v>
      </c>
      <c r="DF7" s="24">
        <v>82.61</v>
      </c>
      <c r="DG7" s="24">
        <v>82.21</v>
      </c>
      <c r="DH7" s="24">
        <v>81.819999999999993</v>
      </c>
      <c r="DI7" s="24" t="s">
        <v>102</v>
      </c>
      <c r="DJ7" s="24" t="s">
        <v>102</v>
      </c>
      <c r="DK7" s="24">
        <v>8.06</v>
      </c>
      <c r="DL7" s="24">
        <v>16.11</v>
      </c>
      <c r="DM7" s="24">
        <v>24.17</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2024-01-31T04:40:59Z</cp:lastPrinted>
  <dcterms:created xsi:type="dcterms:W3CDTF">2023-12-12T01:08:59Z</dcterms:created>
  <dcterms:modified xsi:type="dcterms:W3CDTF">2024-01-31T04:41:02Z</dcterms:modified>
  <cp:category/>
</cp:coreProperties>
</file>