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R3年度決算用\下水道事業\"/>
    </mc:Choice>
  </mc:AlternateContent>
  <workbookProtection workbookAlgorithmName="SHA-512" workbookHashValue="xweJFJJRtWiFD0eNYtBUsmBXk4MV2eHIvxsLIGnksrLhd9O1MISomXlc4sBqXrYH5y3jkQJ7F+aQpk5LXZrtaQ==" workbookSaltValue="Nr+jJZzA5XVgnPBKln3uRA==" workbookSpinCount="100000" lockStructure="1"/>
  <bookViews>
    <workbookView xWindow="930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<sst xmlns="http://schemas.openxmlformats.org/spreadsheetml/2006/main" count="297" uniqueCount="117">
  <si>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</si>
  <si>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</si>
  <si>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</si>
  <si>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</si>
  <si>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</si>
  <si>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</si>
  <si>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</si>
  <si>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</si>
  <si>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</si>
  <si>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</si>
  <si>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</si>
  <si>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</si>
  <si>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</si>
  <si>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</si>
  <si>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</si>
  <si>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</si>
  <si>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</si>
  <si>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</si>
  <si>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</si>
  <si>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</si>
  <si>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</si>
  <si>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</si>
  <si>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</si>
  <si>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</si>
  <si>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</si>
  <si>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</si>
  <si>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</si>
  <si>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</si>
  <si>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</si>
  <si>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</si>
  <si>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</si>
  <si>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</si>
  <si>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</si>
  <si>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</si>
  <si>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</si>
  <si>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</si>
  <si>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</si>
  <si>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</si>
  <si>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</si>
  <si>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</si>
  <si>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</si>
  <si>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</si>
  <si>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</si>
  <si>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</si>
  <si>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</si>
  <si>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</si>
  <si>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</si>
  <si>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</si>
  <si>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</si>
  <si>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</si>
  <si>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</si>
  <si>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</si>
  <si>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</si>
  <si>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</si>
  <si>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</si>
  <si>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</si>
  <si>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</si>
  <si>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</si>
  <si>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</si>
  <si>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</si>
  <si>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</si>
  <si>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</si>
  <si>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</si>
  <si>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</si>
  <si>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</si>
  <si>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</si>
  <si>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</si>
  <si>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</si>
  <si>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</si>
  <si>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</si>
  <si>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</si>
  <si>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</si>
  <si>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</si>
  <si>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</si>
  <si>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</si>
  <si>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</si>
  <si>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</si>
  <si>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</si>
  <si>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</si>
  <si>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</si>
  <si>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</si>
  <si>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</si>
  <si>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</si>
  <si>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</si>
  <si>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</si>
  <si>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</si>
  <si>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</si>
  <si>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</si>
  <si>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</si>
  <si>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</si>
  <si>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</si>
  <si>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</si>
  <si>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</si>
  <si>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</si>
  <si>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</si>
  <si>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</si>
  <si>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</si>
  <si>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</si>
  <si>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</si>
  <si>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</si>
  <si>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</si>
  <si>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</si>
  <si>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</si>
  <si>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</si>
  <si>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</si>
  <si>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</si>
  <si>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</si>
  <si>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</si>
  <si>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</si>
  <si>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</si>
  <si>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</si>
  <si>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</si>
  <si>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</si>
  <si>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</si>
  <si>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当市の人口は今後も減少が予想されており、処理区の中でリニア開業に関連する地域が少ないことから、有収水量は伸び悩むと考えられます。また、一般会計繰入金については地方交付税が減額されていく中で必要とする繰入額が確保できない可能性を排除できません。長期的に経営状況は徐々に厳しくなっていくと考えられます。
　令和2年4月から、下水道事業は地方公営企業法を適用しました。減価償却費などを含め、より正確かつ客観的に経営状況をとらえることが可能となりました。今後は、より丁寧な分析を行い適正な受益者負担を検討しつつ、将来の設備更新に備えるために、ストックマネジメント計画を策定し、持続可能な下水道経営の確立を目指し、経営改善に努めます。
</t>
    <rPh sb="7" eb="9">
      <t>コンゴ</t>
    </rPh>
    <rPh sb="13" eb="15">
      <t>ヨソウ</t>
    </rPh>
    <rPh sb="21" eb="23">
      <t>ショリ</t>
    </rPh>
    <rPh sb="23" eb="24">
      <t>ク</t>
    </rPh>
    <rPh sb="25" eb="26">
      <t>ナカ</t>
    </rPh>
    <rPh sb="30" eb="32">
      <t>カイギョウ</t>
    </rPh>
    <rPh sb="33" eb="35">
      <t>カンレン</t>
    </rPh>
    <rPh sb="37" eb="39">
      <t>チイキ</t>
    </rPh>
    <rPh sb="40" eb="41">
      <t>スク</t>
    </rPh>
    <rPh sb="48" eb="52">
      <t>ユウシュウ</t>
    </rPh>
    <rPh sb="53" eb="54">
      <t>ノ</t>
    </rPh>
    <rPh sb="55" eb="56">
      <t>ナヤ</t>
    </rPh>
    <rPh sb="58" eb="59">
      <t>カンガ</t>
    </rPh>
    <rPh sb="122" eb="125">
      <t>チョウキテキ</t>
    </rPh>
    <rPh sb="126" eb="128">
      <t>ケイエイ</t>
    </rPh>
    <rPh sb="128" eb="130">
      <t>ジョウキョウ</t>
    </rPh>
    <rPh sb="131" eb="133">
      <t>ジョジョ</t>
    </rPh>
    <rPh sb="134" eb="135">
      <t>キビ</t>
    </rPh>
    <rPh sb="143" eb="144">
      <t>カンガ</t>
    </rPh>
    <rPh sb="167" eb="169">
      <t>チホウ</t>
    </rPh>
    <rPh sb="173" eb="174">
      <t>ホウ</t>
    </rPh>
    <rPh sb="175" eb="177">
      <t>テキヨウ</t>
    </rPh>
    <rPh sb="224" eb="226">
      <t>コンゴ</t>
    </rPh>
    <rPh sb="238" eb="240">
      <t>テキセイ</t>
    </rPh>
    <rPh sb="241" eb="244">
      <t>ジュエキシャ</t>
    </rPh>
    <rPh sb="244" eb="246">
      <t>フタン</t>
    </rPh>
    <rPh sb="247" eb="249">
      <t>ケントウ</t>
    </rPh>
    <rPh sb="253" eb="255">
      <t>ショウライ</t>
    </rPh>
    <rPh sb="256" eb="258">
      <t>セツビ</t>
    </rPh>
    <rPh sb="258" eb="260">
      <t>コウシン</t>
    </rPh>
    <rPh sb="261" eb="262">
      <t>ソナ</t>
    </rPh>
    <rPh sb="278" eb="280">
      <t>ケイカク</t>
    </rPh>
    <rPh sb="281" eb="283">
      <t>サクテイ</t>
    </rPh>
    <rPh sb="285" eb="287">
      <t>ジゾク</t>
    </rPh>
    <rPh sb="287" eb="289">
      <t>カノウ</t>
    </rPh>
    <rPh sb="290" eb="293">
      <t>ゲスイドウ</t>
    </rPh>
    <rPh sb="293" eb="295">
      <t>ケイエイ</t>
    </rPh>
    <rPh sb="296" eb="298">
      <t>カクリツ</t>
    </rPh>
    <rPh sb="299" eb="301">
      <t>メザ</t>
    </rPh>
    <phoneticPr fontId="4"/>
  </si>
  <si>
    <t>①有形固定資産減価償却率は、取得から経過した年数が短い資産が多く、類似団体平均値を下回っています。償却の進行を把握し、今後の予測を立てると共に他の指標と合わせて分析を行います。
②管渠老朽化率は、7処理区の供用開始が平成9年から平成15年の間であり、法定耐用年数を経過した管渠がないため、0％となります。管渠の更新時期はまだ到来していませんが、老朽化率の上昇に備えて、ストックマネジメントによる計画的な更新を図ります。
③管渠改善率は、施工した更新工事がないため0％となります。</t>
    <rPh sb="41" eb="43">
      <t>シタマワ</t>
    </rPh>
    <rPh sb="49" eb="51">
      <t>ショウキャク</t>
    </rPh>
    <rPh sb="52" eb="54">
      <t>シンコウ</t>
    </rPh>
    <rPh sb="55" eb="57">
      <t>ハアク</t>
    </rPh>
    <rPh sb="62" eb="64">
      <t>ヨソク</t>
    </rPh>
    <rPh sb="83" eb="84">
      <t>オコナ</t>
    </rPh>
    <rPh sb="104" eb="106">
      <t>キョウヨウ</t>
    </rPh>
    <rPh sb="109" eb="111">
      <t>ヘイセイ</t>
    </rPh>
    <rPh sb="112" eb="113">
      <t>ネン</t>
    </rPh>
    <rPh sb="115" eb="117">
      <t>ヘイセイ</t>
    </rPh>
    <rPh sb="119" eb="120">
      <t>ネン</t>
    </rPh>
    <rPh sb="220" eb="222">
      <t>セコウ</t>
    </rPh>
    <rPh sb="226" eb="228">
      <t>コウジ</t>
    </rPh>
    <phoneticPr fontId="4"/>
  </si>
  <si>
    <t xml:space="preserve">①経常収支比率は、100％及び類似団体平均値を上回っています。一般会計繰入金の減少に伴い前年より減少していますが、使用料収入は増加、経常費用は減少となっており、経営基盤は改善されています。
②累積欠損金比率は、0％です。
③流動比率は、現金等の流動資産が、企業債の返済を主とした流動負債を下回っています。資本費平準化債の借入により数値が改善されましたが、使用料収入の増加、経費削減により資金残高の維持に努める必要があります。
④企業債残高対事業規模比率については、類似団体平均値を下回っています。企業債の返済は順調に進んでおり、今後も必要最低限の借入のみ行うことで健全経営に努めます。
⑤経費回収率は、100％及び類似団体平均値を上回っています。使用料収入で処理費用を賄うことができていますが、企業債の返済、施設更新に備え経費回収率の維持に努める必要があります。
⑥汚水処理原価は、類似団体平均値を下回っています。公費負担の減少に備えて引き続き接続率の向上に努めます。
⑦施設利用率は、類似団体平均値を上回っています。晴天時一日平均処理水量は徐々に増加してきているため、今後も微増傾向にあると予想されます。
⑧水洗化率は、類似団体平均値を上回っています。水洗便所設置済人口の減少を処理区域内人口の減少が上回る傾向にあり、人口減少により水洗化率が微増することが予想されます。
</t>
    <rPh sb="1" eb="3">
      <t>ケイジョウ</t>
    </rPh>
    <rPh sb="31" eb="35">
      <t>イッパンカイケイ</t>
    </rPh>
    <rPh sb="35" eb="38">
      <t>クリイレキン</t>
    </rPh>
    <rPh sb="39" eb="41">
      <t>ゲンショウ</t>
    </rPh>
    <rPh sb="42" eb="43">
      <t>トモナ</t>
    </rPh>
    <rPh sb="57" eb="60">
      <t>シヨウリョウ</t>
    </rPh>
    <rPh sb="63" eb="65">
      <t>ゾウカ</t>
    </rPh>
    <rPh sb="71" eb="73">
      <t>ゲンショウ</t>
    </rPh>
    <rPh sb="112" eb="114">
      <t>リュウドウ</t>
    </rPh>
    <rPh sb="114" eb="116">
      <t>ヒリツ</t>
    </rPh>
    <rPh sb="118" eb="120">
      <t>ゲンキン</t>
    </rPh>
    <rPh sb="120" eb="121">
      <t>ナド</t>
    </rPh>
    <rPh sb="122" eb="124">
      <t>リュウドウ</t>
    </rPh>
    <rPh sb="124" eb="126">
      <t>シサン</t>
    </rPh>
    <rPh sb="128" eb="130">
      <t>キギョウ</t>
    </rPh>
    <rPh sb="130" eb="131">
      <t>サイ</t>
    </rPh>
    <rPh sb="132" eb="134">
      <t>ヘンサイ</t>
    </rPh>
    <rPh sb="135" eb="136">
      <t>シュ</t>
    </rPh>
    <rPh sb="139" eb="143">
      <t>リュウドウフサイ</t>
    </rPh>
    <rPh sb="144" eb="145">
      <t>シタ</t>
    </rPh>
    <rPh sb="152" eb="159">
      <t>シホンヒヘイジュンカサイ</t>
    </rPh>
    <rPh sb="160" eb="162">
      <t>カリイレ</t>
    </rPh>
    <rPh sb="165" eb="167">
      <t>スウチ</t>
    </rPh>
    <rPh sb="168" eb="170">
      <t>カイゼン</t>
    </rPh>
    <rPh sb="177" eb="180">
      <t>シヨウリョウ</t>
    </rPh>
    <rPh sb="183" eb="185">
      <t>ゾウカ</t>
    </rPh>
    <rPh sb="252" eb="254">
      <t>ヘンサイ</t>
    </rPh>
    <rPh sb="255" eb="257">
      <t>ジュンチョウ</t>
    </rPh>
    <rPh sb="258" eb="259">
      <t>スス</t>
    </rPh>
    <rPh sb="305" eb="306">
      <t>オヨ</t>
    </rPh>
    <rPh sb="311" eb="314">
      <t>ヘイキンチ</t>
    </rPh>
    <rPh sb="323" eb="326">
      <t>シヨウリョウ</t>
    </rPh>
    <rPh sb="326" eb="328">
      <t>シュウニュウ</t>
    </rPh>
    <rPh sb="329" eb="331">
      <t>ショリ</t>
    </rPh>
    <rPh sb="331" eb="333">
      <t>ヒヨウ</t>
    </rPh>
    <rPh sb="334" eb="335">
      <t>マカナ</t>
    </rPh>
    <rPh sb="347" eb="349">
      <t>キギョウ</t>
    </rPh>
    <rPh sb="349" eb="350">
      <t>サイ</t>
    </rPh>
    <rPh sb="351" eb="353">
      <t>ヘンサイ</t>
    </rPh>
    <rPh sb="354" eb="356">
      <t>シセツ</t>
    </rPh>
    <rPh sb="356" eb="358">
      <t>コウシン</t>
    </rPh>
    <rPh sb="359" eb="360">
      <t>ソナ</t>
    </rPh>
    <rPh sb="361" eb="363">
      <t>ケイヒ</t>
    </rPh>
    <rPh sb="363" eb="366">
      <t>カイシュウリツ</t>
    </rPh>
    <rPh sb="367" eb="369">
      <t>イジ</t>
    </rPh>
    <rPh sb="370" eb="371">
      <t>ツト</t>
    </rPh>
    <rPh sb="373" eb="375">
      <t>ヒツヨウ</t>
    </rPh>
    <rPh sb="399" eb="400">
      <t>シタ</t>
    </rPh>
    <rPh sb="412" eb="414">
      <t>ゲンショウ</t>
    </rPh>
    <rPh sb="415" eb="416">
      <t>ソナ</t>
    </rPh>
    <rPh sb="418" eb="419">
      <t>ヒ</t>
    </rPh>
    <rPh sb="420" eb="421">
      <t>ツヅ</t>
    </rPh>
    <rPh sb="429" eb="430">
      <t>ツト</t>
    </rPh>
    <rPh sb="471" eb="473">
      <t>ジョジョ</t>
    </rPh>
    <rPh sb="527" eb="529">
      <t>スイセン</t>
    </rPh>
    <rPh sb="529" eb="531">
      <t>ベンジョ</t>
    </rPh>
    <rPh sb="531" eb="533">
      <t>セッチ</t>
    </rPh>
    <rPh sb="533" eb="534">
      <t>ズ</t>
    </rPh>
    <rPh sb="534" eb="536">
      <t>ジンコウ</t>
    </rPh>
    <rPh sb="537" eb="539">
      <t>ゲンショウ</t>
    </rPh>
    <rPh sb="540" eb="542">
      <t>ショリ</t>
    </rPh>
    <rPh sb="542" eb="544">
      <t>クイキ</t>
    </rPh>
    <rPh sb="544" eb="545">
      <t>ナイ</t>
    </rPh>
    <rPh sb="545" eb="547">
      <t>ジンコウ</t>
    </rPh>
    <rPh sb="548" eb="550">
      <t>ゲンショウ</t>
    </rPh>
    <rPh sb="551" eb="553">
      <t>ウワマワ</t>
    </rPh>
    <rPh sb="554" eb="556">
      <t>ケイコウ</t>
    </rPh>
    <rPh sb="560" eb="562">
      <t>ジンコウ</t>
    </rPh>
    <rPh sb="562" eb="564">
      <t>ゲンショウ</t>
    </rPh>
    <rPh sb="567" eb="570">
      <t>スイセンカ</t>
    </rPh>
    <rPh sb="570" eb="571">
      <t>リツ</t>
    </rPh>
    <rPh sb="572" eb="574">
      <t>ビゾウ</t>
    </rPh>
    <rPh sb="579" eb="581">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</si>
</sst>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45E-4A4B-93C9-71BA030F148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B45E-4A4B-93C9-71BA030F148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46.94</c:v>
                </c:pt>
                <c:pt idx="4">
                  <c:v>49.48</c:v>
                </c:pt>
              </c:numCache>
            </c:numRef>
          </c:val>
          <c:extLst>
            <c:ext xmlns:c16="http://schemas.microsoft.com/office/drawing/2014/chart" uri="{C3380CC4-5D6E-409C-BE32-E72D297353CC}">
              <c16:uniqueId val="{00000000-78F9-4A39-8960-BD6137F4436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78F9-4A39-8960-BD6137F4436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90.62</c:v>
                </c:pt>
                <c:pt idx="4">
                  <c:v>91.04</c:v>
                </c:pt>
              </c:numCache>
            </c:numRef>
          </c:val>
          <c:extLst>
            <c:ext xmlns:c16="http://schemas.microsoft.com/office/drawing/2014/chart" uri="{C3380CC4-5D6E-409C-BE32-E72D297353CC}">
              <c16:uniqueId val="{00000000-CBEB-45A5-9B0D-809A9C5BB4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CBEB-45A5-9B0D-809A9C5BB4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122.62</c:v>
                </c:pt>
                <c:pt idx="4">
                  <c:v>108.01</c:v>
                </c:pt>
              </c:numCache>
            </c:numRef>
          </c:val>
          <c:extLst>
            <c:ext xmlns:c16="http://schemas.microsoft.com/office/drawing/2014/chart" uri="{C3380CC4-5D6E-409C-BE32-E72D297353CC}">
              <c16:uniqueId val="{00000000-181D-477F-B881-6B6BA100810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181D-477F-B881-6B6BA100810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4.45</c:v>
                </c:pt>
                <c:pt idx="4">
                  <c:v>8.9</c:v>
                </c:pt>
              </c:numCache>
            </c:numRef>
          </c:val>
          <c:extLst>
            <c:ext xmlns:c16="http://schemas.microsoft.com/office/drawing/2014/chart" uri="{C3380CC4-5D6E-409C-BE32-E72D297353CC}">
              <c16:uniqueId val="{00000000-C595-40A5-9F42-40EB2DBE031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C595-40A5-9F42-40EB2DBE031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AC5-422D-8AEE-36B93138FA5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3AC5-422D-8AEE-36B93138FA5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B28-4EC0-ACF5-9827302E7D2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AB28-4EC0-ACF5-9827302E7D2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28.9</c:v>
                </c:pt>
                <c:pt idx="4">
                  <c:v>54.12</c:v>
                </c:pt>
              </c:numCache>
            </c:numRef>
          </c:val>
          <c:extLst>
            <c:ext xmlns:c16="http://schemas.microsoft.com/office/drawing/2014/chart" uri="{C3380CC4-5D6E-409C-BE32-E72D297353CC}">
              <c16:uniqueId val="{00000000-BFF7-4A92-9C31-A9966354C7B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BFF7-4A92-9C31-A9966354C7B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210.67</c:v>
                </c:pt>
                <c:pt idx="4">
                  <c:v>225.43</c:v>
                </c:pt>
              </c:numCache>
            </c:numRef>
          </c:val>
          <c:extLst>
            <c:ext xmlns:c16="http://schemas.microsoft.com/office/drawing/2014/chart" uri="{C3380CC4-5D6E-409C-BE32-E72D297353CC}">
              <c16:uniqueId val="{00000000-0A56-4650-8E32-2AFFBCE980B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0A56-4650-8E32-2AFFBCE980B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122.45</c:v>
                </c:pt>
                <c:pt idx="4">
                  <c:v>127.74</c:v>
                </c:pt>
              </c:numCache>
            </c:numRef>
          </c:val>
          <c:extLst>
            <c:ext xmlns:c16="http://schemas.microsoft.com/office/drawing/2014/chart" uri="{C3380CC4-5D6E-409C-BE32-E72D297353CC}">
              <c16:uniqueId val="{00000000-894E-4823-91D6-4C3D2CBFDF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894E-4823-91D6-4C3D2CBFDF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154.08000000000001</c:v>
                </c:pt>
                <c:pt idx="4">
                  <c:v>148.56</c:v>
                </c:pt>
              </c:numCache>
            </c:numRef>
          </c:val>
          <c:extLst>
            <c:ext xmlns:c16="http://schemas.microsoft.com/office/drawing/2014/chart" uri="{C3380CC4-5D6E-409C-BE32-E72D297353CC}">
              <c16:uniqueId val="{00000000-5DDF-4E45-82E5-F57DD66ED6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5DDF-4E45-82E5-F57DD66ED6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5" zoomScale="90" zoomScaleNormal="90" workbookViewId="0">
      <selection activeCell="BG36" sqref="BG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岐阜県　中津川市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76348</v>
      </c>
      <c r="AM8" s="42"/>
      <c r="AN8" s="42"/>
      <c r="AO8" s="42"/>
      <c r="AP8" s="42"/>
      <c r="AQ8" s="42"/>
      <c r="AR8" s="42"/>
      <c r="AS8" s="42"/>
      <c r="AT8" s="35">
        <f>データ!T6</f>
        <v>676.45</v>
      </c>
      <c r="AU8" s="35"/>
      <c r="AV8" s="35"/>
      <c r="AW8" s="35"/>
      <c r="AX8" s="35"/>
      <c r="AY8" s="35"/>
      <c r="AZ8" s="35"/>
      <c r="BA8" s="35"/>
      <c r="BB8" s="35">
        <f>データ!U6</f>
        <v>112.87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61.84</v>
      </c>
      <c r="J10" s="35"/>
      <c r="K10" s="35"/>
      <c r="L10" s="35"/>
      <c r="M10" s="35"/>
      <c r="N10" s="35"/>
      <c r="O10" s="35"/>
      <c r="P10" s="35">
        <f>データ!P6</f>
        <v>25.65</v>
      </c>
      <c r="Q10" s="35"/>
      <c r="R10" s="35"/>
      <c r="S10" s="35"/>
      <c r="T10" s="35"/>
      <c r="U10" s="35"/>
      <c r="V10" s="35"/>
      <c r="W10" s="35">
        <f>データ!Q6</f>
        <v>77.48</v>
      </c>
      <c r="X10" s="35"/>
      <c r="Y10" s="35"/>
      <c r="Z10" s="35"/>
      <c r="AA10" s="35"/>
      <c r="AB10" s="35"/>
      <c r="AC10" s="35"/>
      <c r="AD10" s="42">
        <f>データ!R6</f>
        <v>3740</v>
      </c>
      <c r="AE10" s="42"/>
      <c r="AF10" s="42"/>
      <c r="AG10" s="42"/>
      <c r="AH10" s="42"/>
      <c r="AI10" s="42"/>
      <c r="AJ10" s="42"/>
      <c r="AK10" s="2"/>
      <c r="AL10" s="42">
        <f>データ!V6</f>
        <v>19425</v>
      </c>
      <c r="AM10" s="42"/>
      <c r="AN10" s="42"/>
      <c r="AO10" s="42"/>
      <c r="AP10" s="42"/>
      <c r="AQ10" s="42"/>
      <c r="AR10" s="42"/>
      <c r="AS10" s="42"/>
      <c r="AT10" s="35">
        <f>データ!W6</f>
        <v>6.3</v>
      </c>
      <c r="AU10" s="35"/>
      <c r="AV10" s="35"/>
      <c r="AW10" s="35"/>
      <c r="AX10" s="35"/>
      <c r="AY10" s="35"/>
      <c r="AZ10" s="35"/>
      <c r="BA10" s="35"/>
      <c r="BB10" s="35">
        <f>データ!X6</f>
        <v>3083.33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dz46+/URvhn7V1WFy4Zv8+MaOLUvdDyij8ktrJ1hLkaxQm1Ye1myDk1nhfE50cY30wBrZsPimK8nrcY82uHEmQ==" saltValue="Hh5OAUG0MwqNDJxN1nfEE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212067</v>
      </c>
      <c r="D6" s="19">
        <f t="shared" si="3"/>
        <v>46</v>
      </c>
      <c r="E6" s="19">
        <f t="shared" si="3"/>
        <v>17</v>
      </c>
      <c r="F6" s="19">
        <f t="shared" si="3"/>
        <v>4</v>
      </c>
      <c r="G6" s="19">
        <f t="shared" si="3"/>
        <v>0</v>
      </c>
      <c r="H6" s="19" t="str">
        <f t="shared" si="3"/>
        <v>岐阜県　中津川市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61.84</v>
      </c>
      <c r="P6" s="20">
        <f t="shared" si="3"/>
        <v>25.65</v>
      </c>
      <c r="Q6" s="20">
        <f t="shared" si="3"/>
        <v>77.48</v>
      </c>
      <c r="R6" s="20">
        <f t="shared" si="3"/>
        <v>3740</v>
      </c>
      <c r="S6" s="20">
        <f t="shared" si="3"/>
        <v>76348</v>
      </c>
      <c r="T6" s="20">
        <f t="shared" si="3"/>
        <v>676.45</v>
      </c>
      <c r="U6" s="20">
        <f t="shared" si="3"/>
        <v>112.87</v>
      </c>
      <c r="V6" s="20">
        <f t="shared" si="3"/>
        <v>19425</v>
      </c>
      <c r="W6" s="20">
        <f t="shared" si="3"/>
        <v>6.3</v>
      </c>
      <c r="X6" s="20">
        <f t="shared" si="3"/>
        <v>3083.33</v>
      </c>
      <c r="Y6" s="21" t="str">
        <f>IF(Y7="",NA(),Y7)</f>
        <v>-</v>
      </c>
      <c r="Z6" s="21" t="str">
        <f t="shared" ref="Z6:AH6" si="4">IF(Z7="",NA(),Z7)</f>
        <v>-</v>
      </c>
      <c r="AA6" s="21" t="str">
        <f t="shared" si="4"/>
        <v>-</v>
      </c>
      <c r="AB6" s="21">
        <f t="shared" si="4"/>
        <v>122.62</v>
      </c>
      <c r="AC6" s="21">
        <f t="shared" si="4"/>
        <v>108.01</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28.9</v>
      </c>
      <c r="AY6" s="21">
        <f t="shared" si="6"/>
        <v>54.12</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210.67</v>
      </c>
      <c r="BJ6" s="21">
        <f t="shared" si="7"/>
        <v>225.43</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122.45</v>
      </c>
      <c r="BU6" s="21">
        <f t="shared" si="8"/>
        <v>127.74</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154.08000000000001</v>
      </c>
      <c r="CF6" s="21">
        <f t="shared" si="9"/>
        <v>148.56</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46.94</v>
      </c>
      <c r="CQ6" s="21">
        <f t="shared" si="10"/>
        <v>49.48</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90.62</v>
      </c>
      <c r="DB6" s="21">
        <f t="shared" si="11"/>
        <v>91.04</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4.45</v>
      </c>
      <c r="DM6" s="21">
        <f t="shared" si="12"/>
        <v>8.9</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212067</v>
      </c>
      <c r="D7" s="23">
        <v>46</v>
      </c>
      <c r="E7" s="23">
        <v>17</v>
      </c>
      <c r="F7" s="23">
        <v>4</v>
      </c>
      <c r="G7" s="23">
        <v>0</v>
      </c>
      <c r="H7" s="23" t="s">
        <v>96</v>
      </c>
      <c r="I7" s="23" t="s">
        <v>97</v>
      </c>
      <c r="J7" s="23" t="s">
        <v>98</v>
      </c>
      <c r="K7" s="23" t="s">
        <v>99</v>
      </c>
      <c r="L7" s="23" t="s">
        <v>100</v>
      </c>
      <c r="M7" s="23" t="s">
        <v>101</v>
      </c>
      <c r="N7" s="24" t="s">
        <v>102</v>
      </c>
      <c r="O7" s="24">
        <v>61.84</v>
      </c>
      <c r="P7" s="24">
        <v>25.65</v>
      </c>
      <c r="Q7" s="24">
        <v>77.48</v>
      </c>
      <c r="R7" s="24">
        <v>3740</v>
      </c>
      <c r="S7" s="24">
        <v>76348</v>
      </c>
      <c r="T7" s="24">
        <v>676.45</v>
      </c>
      <c r="U7" s="24">
        <v>112.87</v>
      </c>
      <c r="V7" s="24">
        <v>19425</v>
      </c>
      <c r="W7" s="24">
        <v>6.3</v>
      </c>
      <c r="X7" s="24">
        <v>3083.33</v>
      </c>
      <c r="Y7" s="24" t="s">
        <v>102</v>
      </c>
      <c r="Z7" s="24" t="s">
        <v>102</v>
      </c>
      <c r="AA7" s="24" t="s">
        <v>102</v>
      </c>
      <c r="AB7" s="24">
        <v>122.62</v>
      </c>
      <c r="AC7" s="24">
        <v>108.01</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28.9</v>
      </c>
      <c r="AY7" s="24">
        <v>54.12</v>
      </c>
      <c r="AZ7" s="24" t="s">
        <v>102</v>
      </c>
      <c r="BA7" s="24" t="s">
        <v>102</v>
      </c>
      <c r="BB7" s="24" t="s">
        <v>102</v>
      </c>
      <c r="BC7" s="24">
        <v>44.24</v>
      </c>
      <c r="BD7" s="24">
        <v>43.07</v>
      </c>
      <c r="BE7" s="24">
        <v>44.07</v>
      </c>
      <c r="BF7" s="24" t="s">
        <v>102</v>
      </c>
      <c r="BG7" s="24" t="s">
        <v>102</v>
      </c>
      <c r="BH7" s="24" t="s">
        <v>102</v>
      </c>
      <c r="BI7" s="24">
        <v>210.67</v>
      </c>
      <c r="BJ7" s="24">
        <v>225.43</v>
      </c>
      <c r="BK7" s="24" t="s">
        <v>102</v>
      </c>
      <c r="BL7" s="24" t="s">
        <v>102</v>
      </c>
      <c r="BM7" s="24" t="s">
        <v>102</v>
      </c>
      <c r="BN7" s="24">
        <v>1258.43</v>
      </c>
      <c r="BO7" s="24">
        <v>1163.75</v>
      </c>
      <c r="BP7" s="24">
        <v>1201.79</v>
      </c>
      <c r="BQ7" s="24" t="s">
        <v>102</v>
      </c>
      <c r="BR7" s="24" t="s">
        <v>102</v>
      </c>
      <c r="BS7" s="24" t="s">
        <v>102</v>
      </c>
      <c r="BT7" s="24">
        <v>122.45</v>
      </c>
      <c r="BU7" s="24">
        <v>127.74</v>
      </c>
      <c r="BV7" s="24" t="s">
        <v>102</v>
      </c>
      <c r="BW7" s="24" t="s">
        <v>102</v>
      </c>
      <c r="BX7" s="24" t="s">
        <v>102</v>
      </c>
      <c r="BY7" s="24">
        <v>73.36</v>
      </c>
      <c r="BZ7" s="24">
        <v>72.599999999999994</v>
      </c>
      <c r="CA7" s="24">
        <v>75.31</v>
      </c>
      <c r="CB7" s="24" t="s">
        <v>102</v>
      </c>
      <c r="CC7" s="24" t="s">
        <v>102</v>
      </c>
      <c r="CD7" s="24" t="s">
        <v>102</v>
      </c>
      <c r="CE7" s="24">
        <v>154.08000000000001</v>
      </c>
      <c r="CF7" s="24">
        <v>148.56</v>
      </c>
      <c r="CG7" s="24" t="s">
        <v>102</v>
      </c>
      <c r="CH7" s="24" t="s">
        <v>102</v>
      </c>
      <c r="CI7" s="24" t="s">
        <v>102</v>
      </c>
      <c r="CJ7" s="24">
        <v>224.88</v>
      </c>
      <c r="CK7" s="24">
        <v>228.64</v>
      </c>
      <c r="CL7" s="24">
        <v>216.39</v>
      </c>
      <c r="CM7" s="24" t="s">
        <v>102</v>
      </c>
      <c r="CN7" s="24" t="s">
        <v>102</v>
      </c>
      <c r="CO7" s="24" t="s">
        <v>102</v>
      </c>
      <c r="CP7" s="24">
        <v>46.94</v>
      </c>
      <c r="CQ7" s="24">
        <v>49.48</v>
      </c>
      <c r="CR7" s="24" t="s">
        <v>102</v>
      </c>
      <c r="CS7" s="24" t="s">
        <v>102</v>
      </c>
      <c r="CT7" s="24" t="s">
        <v>102</v>
      </c>
      <c r="CU7" s="24">
        <v>42.4</v>
      </c>
      <c r="CV7" s="24">
        <v>42.28</v>
      </c>
      <c r="CW7" s="24">
        <v>42.57</v>
      </c>
      <c r="CX7" s="24" t="s">
        <v>102</v>
      </c>
      <c r="CY7" s="24" t="s">
        <v>102</v>
      </c>
      <c r="CZ7" s="24" t="s">
        <v>102</v>
      </c>
      <c r="DA7" s="24">
        <v>90.62</v>
      </c>
      <c r="DB7" s="24">
        <v>91.04</v>
      </c>
      <c r="DC7" s="24" t="s">
        <v>102</v>
      </c>
      <c r="DD7" s="24" t="s">
        <v>102</v>
      </c>
      <c r="DE7" s="24" t="s">
        <v>102</v>
      </c>
      <c r="DF7" s="24">
        <v>84.19</v>
      </c>
      <c r="DG7" s="24">
        <v>84.34</v>
      </c>
      <c r="DH7" s="24">
        <v>85.24</v>
      </c>
      <c r="DI7" s="24" t="s">
        <v>102</v>
      </c>
      <c r="DJ7" s="24" t="s">
        <v>102</v>
      </c>
      <c r="DK7" s="24" t="s">
        <v>102</v>
      </c>
      <c r="DL7" s="24">
        <v>4.45</v>
      </c>
      <c r="DM7" s="24">
        <v>8.9</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2023-01-26T09:44:58Z</cp:lastPrinted>
  <dcterms:created xsi:type="dcterms:W3CDTF">2022-12-01T01:28:24Z</dcterms:created>
  <dcterms:modified xsi:type="dcterms:W3CDTF">2023-01-26T09:45:02Z</dcterms:modified>
  <cp:category/>
</cp:coreProperties>
</file>