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15b01\水道経営課$\15 調査・統計\2_経営分析比較表\R2年度決算用\下水道事業\"/>
    </mc:Choice>
  </mc:AlternateContent>
  <workbookProtection workbookAlgorithmName="SHA-512" workbookHashValue="MXQqDnZdFZV5f//bCyDQRmupk1WbjB+T78xftoX1LfN4+ANdoPg1OCg1oAkhjeyDcGVHIoJCDno/LAXPnxaMHg==" workbookSaltValue="7qoDVCLZEQloBShlIbws8w==" workbookSpinCount="100000" lockStructure="1"/>
  <bookViews>
    <workbookView xWindow="186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<sst xmlns="http://schemas.openxmlformats.org/spreadsheetml/2006/main" count="319" uniqueCount="117">
  <si>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</si>
  <si>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</si>
  <si>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</si>
  <si>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</si>
  <si>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</si>
  <si>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</si>
  <si>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</si>
  <si>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</si>
  <si>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</si>
  <si>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</si>
  <si>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</si>
  <si>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</si>
  <si>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</si>
  <si>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</si>
  <si>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</si>
  <si>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</si>
  <si>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</si>
  <si>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</si>
  <si>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</si>
  <si>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</si>
  <si>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</si>
  <si>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</si>
  <si>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</si>
  <si>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</si>
  <si>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</si>
  <si>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</si>
  <si>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</si>
  <si>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</si>
  <si>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</si>
  <si>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</si>
  <si>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</si>
  <si>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</si>
  <si>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</si>
  <si>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</si>
  <si>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</si>
  <si>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</si>
  <si>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</si>
  <si>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</si>
  <si>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</si>
  <si>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</si>
  <si>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</si>
  <si>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</si>
  <si>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</si>
  <si>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</si>
  <si>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</si>
  <si>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</si>
  <si>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</si>
  <si>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</si>
  <si>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</si>
  <si>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</si>
  <si>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</si>
  <si>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</si>
  <si>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</si>
  <si>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</si>
  <si>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</si>
  <si>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</si>
  <si>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</si>
  <si>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</si>
  <si>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</si>
  <si>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</si>
  <si>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</si>
  <si>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</si>
  <si>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</si>
  <si>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</si>
  <si>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</si>
  <si>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</si>
  <si>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</si>
  <si>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</si>
  <si>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</si>
  <si>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</si>
  <si>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</si>
  <si>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</si>
  <si>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</si>
  <si>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</si>
  <si>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</si>
  <si>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</si>
  <si>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</si>
  <si>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</si>
  <si>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</si>
  <si>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</si>
  <si>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</si>
  <si>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</si>
  <si>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</si>
  <si>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</si>
  <si>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</si>
  <si>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</si>
  <si>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</si>
  <si>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</si>
  <si>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</si>
  <si>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</si>
  <si>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</si>
  <si>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</si>
  <si>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</si>
  <si>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</si>
  <si>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</si>
  <si>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</si>
  <si>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</si>
  <si>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</si>
  <si>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</si>
  <si>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</si>
  <si>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</si>
  <si>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</si>
  <si>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</si>
  <si>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</si>
  <si>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</si>
  <si>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</si>
  <si>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</si>
  <si>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</si>
  <si>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</si>
  <si>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</si>
  <si>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</si>
  <si>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</si>
  <si>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</si>
  <si>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</si>
  <si>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①有形固定資産減価償却率は、取得から経過した年数が短い資産が多いため、低い値となります。
②管渠老朽化率は、9処理区の供用開始が平成9年から平成19年の間であり、法定耐用年数を経過した管渠がないため、0％となります。管渠の更新時期はまだ到来していませんが、老朽化率の上昇に備えて、最適整備構想に基づき計画的な更新を図ります。
③管渠改善率は、施工した更新工事がないため0％となります。</t>
    <rPh sb="60" eb="62">
      <t>キョウヨウ</t>
    </rPh>
    <rPh sb="65" eb="67">
      <t>ヘイセイ</t>
    </rPh>
    <rPh sb="68" eb="69">
      <t>ネン</t>
    </rPh>
    <rPh sb="71" eb="73">
      <t>ヘイセイ</t>
    </rPh>
    <rPh sb="75" eb="76">
      <t>ネン</t>
    </rPh>
    <rPh sb="141" eb="143">
      <t>サイテキ</t>
    </rPh>
    <rPh sb="143" eb="145">
      <t>セイビ</t>
    </rPh>
    <rPh sb="145" eb="147">
      <t>コウソウ</t>
    </rPh>
    <rPh sb="148" eb="149">
      <t>モト</t>
    </rPh>
    <rPh sb="173" eb="175">
      <t>セコウ</t>
    </rPh>
    <rPh sb="179" eb="181">
      <t>コウジ</t>
    </rPh>
    <phoneticPr fontId="4"/>
  </si>
  <si>
    <t xml:space="preserve">　当市の人口は今後も減少が予想されています。当該処理区域内は人口密度が低く使用料収入が低い傾向にあり、中山間地域特有の地形から設備が多いため汚水処理費等が相対的に割高であるため、人口減少に比例して経営状況は徐々に厳しくなっていくと考えられます。また、一般会計繰入金については地方交付税が減額されていく中で必要とする繰入額が確保できない可能性を排除できません
　令和2年4月から、下水道事業は地方公営企業法を適用しました。減価償却費などを含め、より正確かつ客観的に経営状況をとらえることが可能となりました。今後は、より丁寧な分析を行い適正な受益者負担を検討しつつ、将来の設備更新に備えるために、最適整備構想に基づく計画的な維持更新に努め持続可能な下水道経営の確立を目指し、経営改善に努めます。
</t>
    <rPh sb="7" eb="9">
      <t>コンゴ</t>
    </rPh>
    <rPh sb="13" eb="15">
      <t>ヨソウ</t>
    </rPh>
    <rPh sb="22" eb="24">
      <t>トウガイ</t>
    </rPh>
    <rPh sb="24" eb="26">
      <t>ショリ</t>
    </rPh>
    <rPh sb="26" eb="28">
      <t>クイキ</t>
    </rPh>
    <rPh sb="28" eb="29">
      <t>ナイ</t>
    </rPh>
    <rPh sb="30" eb="34">
      <t>ジンコウミツド</t>
    </rPh>
    <rPh sb="35" eb="36">
      <t>ヒク</t>
    </rPh>
    <rPh sb="37" eb="40">
      <t>シヨウリョウ</t>
    </rPh>
    <rPh sb="40" eb="42">
      <t>シュウニュウ</t>
    </rPh>
    <rPh sb="43" eb="44">
      <t>ヒク</t>
    </rPh>
    <rPh sb="45" eb="47">
      <t>ケイコウ</t>
    </rPh>
    <rPh sb="51" eb="52">
      <t>チュウ</t>
    </rPh>
    <rPh sb="52" eb="54">
      <t>サンカン</t>
    </rPh>
    <rPh sb="54" eb="56">
      <t>チイキ</t>
    </rPh>
    <rPh sb="56" eb="58">
      <t>トクユウ</t>
    </rPh>
    <rPh sb="59" eb="61">
      <t>チケイ</t>
    </rPh>
    <rPh sb="66" eb="67">
      <t>オオ</t>
    </rPh>
    <rPh sb="70" eb="74">
      <t>オスイショリ</t>
    </rPh>
    <rPh sb="74" eb="75">
      <t>ヒ</t>
    </rPh>
    <rPh sb="75" eb="76">
      <t>トウ</t>
    </rPh>
    <rPh sb="77" eb="80">
      <t>ソウタイテキ</t>
    </rPh>
    <rPh sb="81" eb="83">
      <t>ワリダカ</t>
    </rPh>
    <rPh sb="89" eb="91">
      <t>ジンコウ</t>
    </rPh>
    <rPh sb="91" eb="93">
      <t>ゲンショウ</t>
    </rPh>
    <rPh sb="94" eb="96">
      <t>ヒレイ</t>
    </rPh>
    <rPh sb="98" eb="100">
      <t>ケイエイ</t>
    </rPh>
    <rPh sb="100" eb="102">
      <t>ジョウキョウ</t>
    </rPh>
    <rPh sb="103" eb="105">
      <t>ジョジョ</t>
    </rPh>
    <rPh sb="106" eb="107">
      <t>キビ</t>
    </rPh>
    <rPh sb="115" eb="116">
      <t>カンガ</t>
    </rPh>
    <rPh sb="195" eb="197">
      <t>チホウ</t>
    </rPh>
    <rPh sb="201" eb="202">
      <t>ホウ</t>
    </rPh>
    <rPh sb="203" eb="205">
      <t>テキヨウ</t>
    </rPh>
    <rPh sb="252" eb="254">
      <t>コンゴ</t>
    </rPh>
    <rPh sb="266" eb="268">
      <t>テキセイ</t>
    </rPh>
    <rPh sb="269" eb="272">
      <t>ジュエキシャ</t>
    </rPh>
    <rPh sb="272" eb="274">
      <t>フタン</t>
    </rPh>
    <rPh sb="275" eb="277">
      <t>ケントウ</t>
    </rPh>
    <rPh sb="281" eb="283">
      <t>ショウライ</t>
    </rPh>
    <rPh sb="284" eb="286">
      <t>セツビ</t>
    </rPh>
    <rPh sb="286" eb="288">
      <t>コウシン</t>
    </rPh>
    <rPh sb="289" eb="290">
      <t>ソナ</t>
    </rPh>
    <rPh sb="306" eb="308">
      <t>ケイカク</t>
    </rPh>
    <rPh sb="308" eb="309">
      <t>テキ</t>
    </rPh>
    <rPh sb="310" eb="312">
      <t>イジ</t>
    </rPh>
    <rPh sb="312" eb="314">
      <t>コウシン</t>
    </rPh>
    <rPh sb="315" eb="316">
      <t>ツト</t>
    </rPh>
    <rPh sb="317" eb="319">
      <t>ジゾク</t>
    </rPh>
    <rPh sb="319" eb="321">
      <t>カノウ</t>
    </rPh>
    <rPh sb="322" eb="325">
      <t>ゲスイドウ</t>
    </rPh>
    <rPh sb="325" eb="327">
      <t>ケイエイ</t>
    </rPh>
    <rPh sb="328" eb="330">
      <t>カクリツ</t>
    </rPh>
    <rPh sb="331" eb="333">
      <t>メザ</t>
    </rPh>
    <phoneticPr fontId="4"/>
  </si>
  <si>
    <t>①収益的収支比率は、100％を上回っています。料金収入は平成30年の下水道使用料の定額制廃止に伴い増加傾向にあり、経営基盤は改善されています。
②累積欠損金比率は、地方公営企業法の適用初年度に計上する特別損失により発生しました。一時的な損失のため、計画的な施設更新により維持管理費の縮減を図り解消を目指します。
③流動比率は、現金等の流動資産を、企業債の返済を主とした流動負債が上回っています。料金収入の増加、経費削減により資金残高の維持に努める必要があります。
④企業債残高対事業規模比率は、一般書会計からの繰入金により企業債を全額償還比率は0％です。企業債の返済は順調に進んでおり、今後も必要最低限の借入のみ行うことで健全経営に努めます。
⑤経費回収率は、100％及び類似団体平均値を上回っています。使用料収入で処理費用を賄うことができていますが、企業債の返済、施設更新に備え経費回収率の維持に努める必要があります。
⑥汚水処理原価は、年間有収水量が増加傾向にあり、類似団体平均値を下回っています。公費負担の減少に備えて引き続き接続率の向上に努めます。
⑦施設利用率は、類似団体平均値を上回っています。晴天時一日平均処理水量は徐々に増加してきているため、今後も微増傾向にあると予想されます。
⑧水洗化率は、類似団体平均値と同程度です。人口減少により水洗化率が微増することが予想されます。</t>
    <rPh sb="51" eb="53">
      <t>ケイコウ</t>
    </rPh>
    <rPh sb="96" eb="98">
      <t>ケイジョウ</t>
    </rPh>
    <rPh sb="100" eb="102">
      <t>トクベツ</t>
    </rPh>
    <rPh sb="102" eb="104">
      <t>ソンシツ</t>
    </rPh>
    <rPh sb="107" eb="109">
      <t>ハッセイ</t>
    </rPh>
    <rPh sb="114" eb="117">
      <t>イチジテキ</t>
    </rPh>
    <rPh sb="118" eb="120">
      <t>ソンシツ</t>
    </rPh>
    <rPh sb="124" eb="127">
      <t>ケイカクテキ</t>
    </rPh>
    <rPh sb="128" eb="130">
      <t>シセツ</t>
    </rPh>
    <rPh sb="157" eb="159">
      <t>リュウドウ</t>
    </rPh>
    <rPh sb="159" eb="161">
      <t>ヒリツ</t>
    </rPh>
    <rPh sb="163" eb="165">
      <t>ゲンキン</t>
    </rPh>
    <rPh sb="165" eb="166">
      <t>ナド</t>
    </rPh>
    <rPh sb="167" eb="169">
      <t>リュウドウ</t>
    </rPh>
    <rPh sb="169" eb="171">
      <t>シサン</t>
    </rPh>
    <rPh sb="173" eb="175">
      <t>キギョウ</t>
    </rPh>
    <rPh sb="175" eb="176">
      <t>サイ</t>
    </rPh>
    <rPh sb="177" eb="179">
      <t>ヘンサイ</t>
    </rPh>
    <rPh sb="180" eb="181">
      <t>シュ</t>
    </rPh>
    <rPh sb="184" eb="188">
      <t>リュウドウフサイ</t>
    </rPh>
    <rPh sb="202" eb="204">
      <t>ゾウカ</t>
    </rPh>
    <rPh sb="247" eb="250">
      <t>イッパンショ</t>
    </rPh>
    <rPh sb="250" eb="252">
      <t>カイケイ</t>
    </rPh>
    <rPh sb="255" eb="258">
      <t>クリイレキン</t>
    </rPh>
    <rPh sb="261" eb="263">
      <t>キギョウ</t>
    </rPh>
    <rPh sb="263" eb="264">
      <t>サイ</t>
    </rPh>
    <rPh sb="265" eb="267">
      <t>ゼンガク</t>
    </rPh>
    <rPh sb="267" eb="269">
      <t>ショウカン</t>
    </rPh>
    <rPh sb="269" eb="271">
      <t>ヒリツ</t>
    </rPh>
    <rPh sb="281" eb="283">
      <t>ヘンサイ</t>
    </rPh>
    <rPh sb="284" eb="286">
      <t>ジュンチョウ</t>
    </rPh>
    <rPh sb="287" eb="288">
      <t>スス</t>
    </rPh>
    <rPh sb="335" eb="336">
      <t>オヨ</t>
    </rPh>
    <rPh sb="341" eb="344">
      <t>ヘイキンチ</t>
    </rPh>
    <rPh sb="353" eb="356">
      <t>シヨウリョウ</t>
    </rPh>
    <rPh sb="356" eb="358">
      <t>シュウニュウ</t>
    </rPh>
    <rPh sb="359" eb="361">
      <t>ショリ</t>
    </rPh>
    <rPh sb="361" eb="363">
      <t>ヒヨウ</t>
    </rPh>
    <rPh sb="364" eb="365">
      <t>マカナ</t>
    </rPh>
    <rPh sb="377" eb="379">
      <t>キギョウ</t>
    </rPh>
    <rPh sb="379" eb="380">
      <t>サイ</t>
    </rPh>
    <rPh sb="381" eb="383">
      <t>ヘンサイ</t>
    </rPh>
    <rPh sb="384" eb="386">
      <t>シセツ</t>
    </rPh>
    <rPh sb="386" eb="388">
      <t>コウシン</t>
    </rPh>
    <rPh sb="389" eb="390">
      <t>ソナ</t>
    </rPh>
    <rPh sb="391" eb="393">
      <t>ケイヒ</t>
    </rPh>
    <rPh sb="393" eb="396">
      <t>カイシュウリツ</t>
    </rPh>
    <rPh sb="397" eb="399">
      <t>イジ</t>
    </rPh>
    <rPh sb="400" eb="401">
      <t>ツト</t>
    </rPh>
    <rPh sb="403" eb="405">
      <t>ヒツヨウ</t>
    </rPh>
    <rPh sb="444" eb="445">
      <t>シタ</t>
    </rPh>
    <rPh sb="457" eb="459">
      <t>ゲンショウ</t>
    </rPh>
    <rPh sb="460" eb="461">
      <t>ソナ</t>
    </rPh>
    <rPh sb="463" eb="464">
      <t>ヒ</t>
    </rPh>
    <rPh sb="465" eb="466">
      <t>ツヅ</t>
    </rPh>
    <rPh sb="474" eb="475">
      <t>ツト</t>
    </rPh>
    <rPh sb="516" eb="518">
      <t>ジョジョ</t>
    </rPh>
    <rPh sb="564" eb="567">
      <t>ドウテイド</t>
    </rPh>
    <rPh sb="570" eb="572">
      <t>ジンコウ</t>
    </rPh>
    <rPh sb="572" eb="574">
      <t>ゲンショウ</t>
    </rPh>
    <rPh sb="577" eb="580">
      <t>スイセンカ</t>
    </rPh>
    <rPh sb="580" eb="581">
      <t>リツ</t>
    </rPh>
    <rPh sb="582" eb="584">
      <t>ビゾウ</t>
    </rPh>
    <rPh sb="589" eb="591">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</si>
</sst>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E5B-46B6-86E6-380B2631C7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BE5B-46B6-86E6-380B2631C7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56.23</c:v>
                </c:pt>
              </c:numCache>
            </c:numRef>
          </c:val>
          <c:extLst>
            <c:ext xmlns:c16="http://schemas.microsoft.com/office/drawing/2014/chart" uri="{C3380CC4-5D6E-409C-BE32-E72D297353CC}">
              <c16:uniqueId val="{00000000-F88F-40D9-B1F1-7A6A8E44EA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F88F-40D9-B1F1-7A6A8E44EA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84.31</c:v>
                </c:pt>
              </c:numCache>
            </c:numRef>
          </c:val>
          <c:extLst>
            <c:ext xmlns:c16="http://schemas.microsoft.com/office/drawing/2014/chart" uri="{C3380CC4-5D6E-409C-BE32-E72D297353CC}">
              <c16:uniqueId val="{00000000-CEE1-4046-AA57-2B32EECFCC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CEE1-4046-AA57-2B32EECFCC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101.86</c:v>
                </c:pt>
              </c:numCache>
            </c:numRef>
          </c:val>
          <c:extLst>
            <c:ext xmlns:c16="http://schemas.microsoft.com/office/drawing/2014/chart" uri="{C3380CC4-5D6E-409C-BE32-E72D297353CC}">
              <c16:uniqueId val="{00000000-9D04-4353-9DCA-97D32D904E8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9D04-4353-9DCA-97D32D904E8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3.85</c:v>
                </c:pt>
              </c:numCache>
            </c:numRef>
          </c:val>
          <c:extLst>
            <c:ext xmlns:c16="http://schemas.microsoft.com/office/drawing/2014/chart" uri="{C3380CC4-5D6E-409C-BE32-E72D297353CC}">
              <c16:uniqueId val="{00000000-7987-439E-9975-F38DC4BE71A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7987-439E-9975-F38DC4BE71A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369-45F4-9D60-4E8AFA56F5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369-45F4-9D60-4E8AFA56F5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1.59</c:v>
                </c:pt>
              </c:numCache>
            </c:numRef>
          </c:val>
          <c:extLst>
            <c:ext xmlns:c16="http://schemas.microsoft.com/office/drawing/2014/chart" uri="{C3380CC4-5D6E-409C-BE32-E72D297353CC}">
              <c16:uniqueId val="{00000000-E6FA-4703-AB90-66539CAE0EC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E6FA-4703-AB90-66539CAE0EC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6.04</c:v>
                </c:pt>
              </c:numCache>
            </c:numRef>
          </c:val>
          <c:extLst>
            <c:ext xmlns:c16="http://schemas.microsoft.com/office/drawing/2014/chart" uri="{C3380CC4-5D6E-409C-BE32-E72D297353CC}">
              <c16:uniqueId val="{00000000-A526-4E39-A309-5FB6D5CA267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A526-4E39-A309-5FB6D5CA267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261-4061-A09C-62D13D7555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8261-4061-A09C-62D13D7555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105.65</c:v>
                </c:pt>
              </c:numCache>
            </c:numRef>
          </c:val>
          <c:extLst>
            <c:ext xmlns:c16="http://schemas.microsoft.com/office/drawing/2014/chart" uri="{C3380CC4-5D6E-409C-BE32-E72D297353CC}">
              <c16:uniqueId val="{00000000-E7C4-417B-BD10-21BEAFA29F4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E7C4-417B-BD10-21BEAFA29F4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176.57</c:v>
                </c:pt>
              </c:numCache>
            </c:numRef>
          </c:val>
          <c:extLst>
            <c:ext xmlns:c16="http://schemas.microsoft.com/office/drawing/2014/chart" uri="{C3380CC4-5D6E-409C-BE32-E72D297353CC}">
              <c16:uniqueId val="{00000000-A894-4433-A032-999E28F5C18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A894-4433-A032-999E28F5C18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岐阜県　中津川市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77320</v>
      </c>
      <c r="AM8" s="51"/>
      <c r="AN8" s="51"/>
      <c r="AO8" s="51"/>
      <c r="AP8" s="51"/>
      <c r="AQ8" s="51"/>
      <c r="AR8" s="51"/>
      <c r="AS8" s="51"/>
      <c r="AT8" s="46">
        <f>データ!T6</f>
        <v>676.45</v>
      </c>
      <c r="AU8" s="46"/>
      <c r="AV8" s="46"/>
      <c r="AW8" s="46"/>
      <c r="AX8" s="46"/>
      <c r="AY8" s="46"/>
      <c r="AZ8" s="46"/>
      <c r="BA8" s="46"/>
      <c r="BB8" s="46">
        <f>データ!U6</f>
        <v>114.3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69.19</v>
      </c>
      <c r="J10" s="46"/>
      <c r="K10" s="46"/>
      <c r="L10" s="46"/>
      <c r="M10" s="46"/>
      <c r="N10" s="46"/>
      <c r="O10" s="46"/>
      <c r="P10" s="46">
        <f>データ!P6</f>
        <v>10.02</v>
      </c>
      <c r="Q10" s="46"/>
      <c r="R10" s="46"/>
      <c r="S10" s="46"/>
      <c r="T10" s="46"/>
      <c r="U10" s="46"/>
      <c r="V10" s="46"/>
      <c r="W10" s="46">
        <f>データ!Q6</f>
        <v>93.41</v>
      </c>
      <c r="X10" s="46"/>
      <c r="Y10" s="46"/>
      <c r="Z10" s="46"/>
      <c r="AA10" s="46"/>
      <c r="AB10" s="46"/>
      <c r="AC10" s="46"/>
      <c r="AD10" s="51">
        <f>データ!R6</f>
        <v>3740</v>
      </c>
      <c r="AE10" s="51"/>
      <c r="AF10" s="51"/>
      <c r="AG10" s="51"/>
      <c r="AH10" s="51"/>
      <c r="AI10" s="51"/>
      <c r="AJ10" s="51"/>
      <c r="AK10" s="2"/>
      <c r="AL10" s="51">
        <f>データ!V6</f>
        <v>7705</v>
      </c>
      <c r="AM10" s="51"/>
      <c r="AN10" s="51"/>
      <c r="AO10" s="51"/>
      <c r="AP10" s="51"/>
      <c r="AQ10" s="51"/>
      <c r="AR10" s="51"/>
      <c r="AS10" s="51"/>
      <c r="AT10" s="46">
        <f>データ!W6</f>
        <v>19.670000000000002</v>
      </c>
      <c r="AU10" s="46"/>
      <c r="AV10" s="46"/>
      <c r="AW10" s="46"/>
      <c r="AX10" s="46"/>
      <c r="AY10" s="46"/>
      <c r="AZ10" s="46"/>
      <c r="BA10" s="46"/>
      <c r="BB10" s="46">
        <f>データ!X6</f>
        <v>391.71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wCD4/aEMDy7vrcaUaVczMOkwW/o8+38GAmJ1rPGufjrhoNLxyBkRf6tDTrOnu/8lYmtiJmJYsrUNdeX9HKh6Q==" saltValue="llTJAgPprS0zNxLJmJbFl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212067</v>
      </c>
      <c r="D6" s="33">
        <f t="shared" si="3"/>
        <v>46</v>
      </c>
      <c r="E6" s="33">
        <f t="shared" si="3"/>
        <v>17</v>
      </c>
      <c r="F6" s="33">
        <f t="shared" si="3"/>
        <v>5</v>
      </c>
      <c r="G6" s="33">
        <f t="shared" si="3"/>
        <v>0</v>
      </c>
      <c r="H6" s="33" t="str">
        <f t="shared" si="3"/>
        <v>岐阜県　中津川市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69.19</v>
      </c>
      <c r="P6" s="34">
        <f t="shared" si="3"/>
        <v>10.02</v>
      </c>
      <c r="Q6" s="34">
        <f t="shared" si="3"/>
        <v>93.41</v>
      </c>
      <c r="R6" s="34">
        <f t="shared" si="3"/>
        <v>3740</v>
      </c>
      <c r="S6" s="34">
        <f t="shared" si="3"/>
        <v>77320</v>
      </c>
      <c r="T6" s="34">
        <f t="shared" si="3"/>
        <v>676.45</v>
      </c>
      <c r="U6" s="34">
        <f t="shared" si="3"/>
        <v>114.3</v>
      </c>
      <c r="V6" s="34">
        <f t="shared" si="3"/>
        <v>7705</v>
      </c>
      <c r="W6" s="34">
        <f t="shared" si="3"/>
        <v>19.670000000000002</v>
      </c>
      <c r="X6" s="34">
        <f t="shared" si="3"/>
        <v>391.71</v>
      </c>
      <c r="Y6" s="35" t="str">
        <f>IF(Y7="",NA(),Y7)</f>
        <v>-</v>
      </c>
      <c r="Z6" s="35" t="str">
        <f t="shared" ref="Z6:AH6" si="4">IF(Z7="",NA(),Z7)</f>
        <v>-</v>
      </c>
      <c r="AA6" s="35" t="str">
        <f t="shared" si="4"/>
        <v>-</v>
      </c>
      <c r="AB6" s="35" t="str">
        <f t="shared" si="4"/>
        <v>-</v>
      </c>
      <c r="AC6" s="35">
        <f t="shared" si="4"/>
        <v>101.86</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1.59</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6.04</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105.65</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176.57</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56.23</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84.31</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3.85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212067</v>
      </c>
      <c r="D7" s="37">
        <v>46</v>
      </c>
      <c r="E7" s="37">
        <v>17</v>
      </c>
      <c r="F7" s="37">
        <v>5</v>
      </c>
      <c r="G7" s="37">
        <v>0</v>
      </c>
      <c r="H7" s="37" t="s">
        <v>96</v>
      </c>
      <c r="I7" s="37" t="s">
        <v>97</v>
      </c>
      <c r="J7" s="37" t="s">
        <v>98</v>
      </c>
      <c r="K7" s="37" t="s">
        <v>99</v>
      </c>
      <c r="L7" s="37" t="s">
        <v>100</v>
      </c>
      <c r="M7" s="37" t="s">
        <v>101</v>
      </c>
      <c r="N7" s="38" t="s">
        <v>102</v>
      </c>
      <c r="O7" s="38">
        <v>69.19</v>
      </c>
      <c r="P7" s="38">
        <v>10.02</v>
      </c>
      <c r="Q7" s="38">
        <v>93.41</v>
      </c>
      <c r="R7" s="38">
        <v>3740</v>
      </c>
      <c r="S7" s="38">
        <v>77320</v>
      </c>
      <c r="T7" s="38">
        <v>676.45</v>
      </c>
      <c r="U7" s="38">
        <v>114.3</v>
      </c>
      <c r="V7" s="38">
        <v>7705</v>
      </c>
      <c r="W7" s="38">
        <v>19.670000000000002</v>
      </c>
      <c r="X7" s="38">
        <v>391.71</v>
      </c>
      <c r="Y7" s="38" t="s">
        <v>102</v>
      </c>
      <c r="Z7" s="38" t="s">
        <v>102</v>
      </c>
      <c r="AA7" s="38" t="s">
        <v>102</v>
      </c>
      <c r="AB7" s="38" t="s">
        <v>102</v>
      </c>
      <c r="AC7" s="38">
        <v>101.86</v>
      </c>
      <c r="AD7" s="38" t="s">
        <v>102</v>
      </c>
      <c r="AE7" s="38" t="s">
        <v>102</v>
      </c>
      <c r="AF7" s="38" t="s">
        <v>102</v>
      </c>
      <c r="AG7" s="38" t="s">
        <v>102</v>
      </c>
      <c r="AH7" s="38">
        <v>106.37</v>
      </c>
      <c r="AI7" s="38">
        <v>104.99</v>
      </c>
      <c r="AJ7" s="38" t="s">
        <v>102</v>
      </c>
      <c r="AK7" s="38" t="s">
        <v>102</v>
      </c>
      <c r="AL7" s="38" t="s">
        <v>102</v>
      </c>
      <c r="AM7" s="38" t="s">
        <v>102</v>
      </c>
      <c r="AN7" s="38">
        <v>1.59</v>
      </c>
      <c r="AO7" s="38" t="s">
        <v>102</v>
      </c>
      <c r="AP7" s="38" t="s">
        <v>102</v>
      </c>
      <c r="AQ7" s="38" t="s">
        <v>102</v>
      </c>
      <c r="AR7" s="38" t="s">
        <v>102</v>
      </c>
      <c r="AS7" s="38">
        <v>139.02000000000001</v>
      </c>
      <c r="AT7" s="38">
        <v>121.19</v>
      </c>
      <c r="AU7" s="38" t="s">
        <v>102</v>
      </c>
      <c r="AV7" s="38" t="s">
        <v>102</v>
      </c>
      <c r="AW7" s="38" t="s">
        <v>102</v>
      </c>
      <c r="AX7" s="38" t="s">
        <v>102</v>
      </c>
      <c r="AY7" s="38">
        <v>6.04</v>
      </c>
      <c r="AZ7" s="38" t="s">
        <v>102</v>
      </c>
      <c r="BA7" s="38" t="s">
        <v>102</v>
      </c>
      <c r="BB7" s="38" t="s">
        <v>102</v>
      </c>
      <c r="BC7" s="38" t="s">
        <v>102</v>
      </c>
      <c r="BD7" s="38">
        <v>29.13</v>
      </c>
      <c r="BE7" s="38">
        <v>32.799999999999997</v>
      </c>
      <c r="BF7" s="38" t="s">
        <v>102</v>
      </c>
      <c r="BG7" s="38" t="s">
        <v>102</v>
      </c>
      <c r="BH7" s="38" t="s">
        <v>102</v>
      </c>
      <c r="BI7" s="38" t="s">
        <v>102</v>
      </c>
      <c r="BJ7" s="38">
        <v>0</v>
      </c>
      <c r="BK7" s="38" t="s">
        <v>102</v>
      </c>
      <c r="BL7" s="38" t="s">
        <v>102</v>
      </c>
      <c r="BM7" s="38" t="s">
        <v>102</v>
      </c>
      <c r="BN7" s="38" t="s">
        <v>102</v>
      </c>
      <c r="BO7" s="38">
        <v>867.83</v>
      </c>
      <c r="BP7" s="38">
        <v>832.52</v>
      </c>
      <c r="BQ7" s="38" t="s">
        <v>102</v>
      </c>
      <c r="BR7" s="38" t="s">
        <v>102</v>
      </c>
      <c r="BS7" s="38" t="s">
        <v>102</v>
      </c>
      <c r="BT7" s="38" t="s">
        <v>102</v>
      </c>
      <c r="BU7" s="38">
        <v>105.65</v>
      </c>
      <c r="BV7" s="38" t="s">
        <v>102</v>
      </c>
      <c r="BW7" s="38" t="s">
        <v>102</v>
      </c>
      <c r="BX7" s="38" t="s">
        <v>102</v>
      </c>
      <c r="BY7" s="38" t="s">
        <v>102</v>
      </c>
      <c r="BZ7" s="38">
        <v>57.08</v>
      </c>
      <c r="CA7" s="38">
        <v>60.94</v>
      </c>
      <c r="CB7" s="38" t="s">
        <v>102</v>
      </c>
      <c r="CC7" s="38" t="s">
        <v>102</v>
      </c>
      <c r="CD7" s="38" t="s">
        <v>102</v>
      </c>
      <c r="CE7" s="38" t="s">
        <v>102</v>
      </c>
      <c r="CF7" s="38">
        <v>176.57</v>
      </c>
      <c r="CG7" s="38" t="s">
        <v>102</v>
      </c>
      <c r="CH7" s="38" t="s">
        <v>102</v>
      </c>
      <c r="CI7" s="38" t="s">
        <v>102</v>
      </c>
      <c r="CJ7" s="38" t="s">
        <v>102</v>
      </c>
      <c r="CK7" s="38">
        <v>274.99</v>
      </c>
      <c r="CL7" s="38">
        <v>253.04</v>
      </c>
      <c r="CM7" s="38" t="s">
        <v>102</v>
      </c>
      <c r="CN7" s="38" t="s">
        <v>102</v>
      </c>
      <c r="CO7" s="38" t="s">
        <v>102</v>
      </c>
      <c r="CP7" s="38" t="s">
        <v>102</v>
      </c>
      <c r="CQ7" s="38">
        <v>56.23</v>
      </c>
      <c r="CR7" s="38" t="s">
        <v>102</v>
      </c>
      <c r="CS7" s="38" t="s">
        <v>102</v>
      </c>
      <c r="CT7" s="38" t="s">
        <v>102</v>
      </c>
      <c r="CU7" s="38" t="s">
        <v>102</v>
      </c>
      <c r="CV7" s="38">
        <v>54.83</v>
      </c>
      <c r="CW7" s="38">
        <v>54.84</v>
      </c>
      <c r="CX7" s="38" t="s">
        <v>102</v>
      </c>
      <c r="CY7" s="38" t="s">
        <v>102</v>
      </c>
      <c r="CZ7" s="38" t="s">
        <v>102</v>
      </c>
      <c r="DA7" s="38" t="s">
        <v>102</v>
      </c>
      <c r="DB7" s="38">
        <v>84.31</v>
      </c>
      <c r="DC7" s="38" t="s">
        <v>102</v>
      </c>
      <c r="DD7" s="38" t="s">
        <v>102</v>
      </c>
      <c r="DE7" s="38" t="s">
        <v>102</v>
      </c>
      <c r="DF7" s="38" t="s">
        <v>102</v>
      </c>
      <c r="DG7" s="38">
        <v>84.7</v>
      </c>
      <c r="DH7" s="38">
        <v>86.6</v>
      </c>
      <c r="DI7" s="38" t="s">
        <v>102</v>
      </c>
      <c r="DJ7" s="38" t="s">
        <v>102</v>
      </c>
      <c r="DK7" s="38" t="s">
        <v>102</v>
      </c>
      <c r="DL7" s="38" t="s">
        <v>102</v>
      </c>
      <c r="DM7" s="38">
        <v>3.85</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桂川さおり</cp:lastModifiedBy>
  <cp:lastPrinted>2022-01-28T06:20:39Z</cp:lastPrinted>
  <dcterms:created xsi:type="dcterms:W3CDTF">2021-12-03T07:32:20Z</dcterms:created>
  <dcterms:modified xsi:type="dcterms:W3CDTF">2022-01-28T06:22:21Z</dcterms:modified>
  <cp:category/>
</cp:coreProperties>
</file>