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3年度決算用\下水道事業\"/>
    </mc:Choice>
  </mc:AlternateContent>
  <workbookProtection workbookAlgorithmName="SHA-512" workbookHashValue="znxjrS1cT7JxNEzz2QLrA4k73WKOwA4AkRlifl9TjD1FzO14i045emgDm8OEs8jT7sMq87zr5tDha7mIUAKgSQ==" workbookSaltValue="TE285iIeOQK6A4NIEepmvQ==" workbookSpinCount="100000" lockStructure="1"/>
  <bookViews>
    <workbookView xWindow="744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<sst xmlns="http://schemas.openxmlformats.org/spreadsheetml/2006/main" count="297" uniqueCount="117">
  <si>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</si>
  <si>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</si>
  <si>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</si>
  <si>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</si>
  <si>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</si>
  <si>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</si>
  <si>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</si>
  <si>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</si>
  <si>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</si>
  <si>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</si>
  <si>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</si>
  <si>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</si>
  <si>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</si>
  <si>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</si>
  <si>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</si>
  <si>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</si>
  <si>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</si>
  <si>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</si>
  <si>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</si>
  <si>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</si>
  <si>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</si>
  <si>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</si>
  <si>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</si>
  <si>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</si>
  <si>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</si>
  <si>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</si>
  <si>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</si>
  <si>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</si>
  <si>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</si>
  <si>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</si>
  <si>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</si>
  <si>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</si>
  <si>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</si>
  <si>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</si>
  <si>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</si>
  <si>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</si>
  <si>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</si>
  <si>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</si>
  <si>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</si>
  <si>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</si>
  <si>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</si>
  <si>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</si>
  <si>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</si>
  <si>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</si>
  <si>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</si>
  <si>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</si>
  <si>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</si>
  <si>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</si>
  <si>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</si>
  <si>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</si>
  <si>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</si>
  <si>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</si>
  <si>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</si>
  <si>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</si>
  <si>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</si>
  <si>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</si>
  <si>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</si>
  <si>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</si>
  <si>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</si>
  <si>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</si>
  <si>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</si>
  <si>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</si>
  <si>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</si>
  <si>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</si>
  <si>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</si>
  <si>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</si>
  <si>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</si>
  <si>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</si>
  <si>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</si>
  <si>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</si>
  <si>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</si>
  <si>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</si>
  <si>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</si>
  <si>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</si>
  <si>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</si>
  <si>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</si>
  <si>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</si>
  <si>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</si>
  <si>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</si>
  <si>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</si>
  <si>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</si>
  <si>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</si>
  <si>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</si>
  <si>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</si>
  <si>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</si>
  <si>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</si>
  <si>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</si>
  <si>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</si>
  <si>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</si>
  <si>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</si>
  <si>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</si>
  <si>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</si>
  <si>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</si>
  <si>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</si>
  <si>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</si>
  <si>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</si>
  <si>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</si>
  <si>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</si>
  <si>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</si>
  <si>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</si>
  <si>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</si>
  <si>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</si>
  <si>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</si>
  <si>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</si>
  <si>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</si>
  <si>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</si>
  <si>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</si>
  <si>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</si>
  <si>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</si>
  <si>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</si>
  <si>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</si>
  <si>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</si>
  <si>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</si>
  <si>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</si>
  <si>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市の人口は今後も減少が予想されているものの、リニア開業に関連する民間の設備投資も増えると予想されることから、有収水量については増加していくと考えられます。しかしながら、一般会計繰入金については、地方交付税が減額されていく中で必要とする繰入額が確保できない可能性を排除できません。
　令和2年4月から、下水道事業は地方公営企業法を適用しました。経営状況を減価償却費などを含め、より正確かつ客観的にとらえることが可能となったため、今後は経年比較をしながら、詳細な分析を行っていきます。分析結果から適正な受益者負担を検討しつつ、将来の設備更新にも備えた持続可能な下水道経営の確立を目指し、引き続き経営改善に努めます。
</t>
    <rPh sb="7" eb="9">
      <t>コンゴ</t>
    </rPh>
    <rPh sb="13" eb="15">
      <t>ヨソウ</t>
    </rPh>
    <rPh sb="27" eb="29">
      <t>カイギョウ</t>
    </rPh>
    <rPh sb="30" eb="32">
      <t>カンレン</t>
    </rPh>
    <rPh sb="34" eb="36">
      <t>ミンカン</t>
    </rPh>
    <rPh sb="37" eb="39">
      <t>セツビ</t>
    </rPh>
    <rPh sb="39" eb="41">
      <t>トウシ</t>
    </rPh>
    <rPh sb="42" eb="43">
      <t>フ</t>
    </rPh>
    <rPh sb="46" eb="48">
      <t>ヨソウ</t>
    </rPh>
    <rPh sb="56" eb="60">
      <t>ユウシュウ</t>
    </rPh>
    <rPh sb="65" eb="67">
      <t>ゾウカ</t>
    </rPh>
    <rPh sb="72" eb="73">
      <t>カンガ</t>
    </rPh>
    <rPh sb="86" eb="88">
      <t>イッパン</t>
    </rPh>
    <rPh sb="88" eb="90">
      <t>カイケイ</t>
    </rPh>
    <rPh sb="90" eb="92">
      <t>クリイレ</t>
    </rPh>
    <rPh sb="92" eb="93">
      <t>キン</t>
    </rPh>
    <rPh sb="114" eb="116">
      <t>ヒツヨウ</t>
    </rPh>
    <rPh sb="119" eb="121">
      <t>クリイレ</t>
    </rPh>
    <rPh sb="121" eb="122">
      <t>ガク</t>
    </rPh>
    <rPh sb="123" eb="125">
      <t>カクホ</t>
    </rPh>
    <rPh sb="129" eb="132">
      <t>カノウセイ</t>
    </rPh>
    <rPh sb="133" eb="135">
      <t>ハイジョ</t>
    </rPh>
    <rPh sb="152" eb="155">
      <t>ゲスイドウ</t>
    </rPh>
    <rPh sb="155" eb="157">
      <t>ジギョウ</t>
    </rPh>
    <rPh sb="158" eb="160">
      <t>チホウ</t>
    </rPh>
    <rPh sb="164" eb="165">
      <t>ホウ</t>
    </rPh>
    <rPh sb="166" eb="168">
      <t>テキヨウ</t>
    </rPh>
    <rPh sb="173" eb="175">
      <t>ケイエイ</t>
    </rPh>
    <rPh sb="175" eb="177">
      <t>ジョウキョウ</t>
    </rPh>
    <rPh sb="186" eb="187">
      <t>フク</t>
    </rPh>
    <rPh sb="191" eb="193">
      <t>セイカク</t>
    </rPh>
    <rPh sb="206" eb="208">
      <t>カノウ</t>
    </rPh>
    <rPh sb="218" eb="220">
      <t>ケイネン</t>
    </rPh>
    <rPh sb="220" eb="222">
      <t>ヒカク</t>
    </rPh>
    <rPh sb="228" eb="230">
      <t>ショウサイ</t>
    </rPh>
    <rPh sb="231" eb="233">
      <t>ブンセキ</t>
    </rPh>
    <rPh sb="234" eb="235">
      <t>オコナ</t>
    </rPh>
    <rPh sb="242" eb="244">
      <t>ブンセキ</t>
    </rPh>
    <rPh sb="244" eb="246">
      <t>ケッカ</t>
    </rPh>
    <rPh sb="248" eb="250">
      <t>テキセイ</t>
    </rPh>
    <rPh sb="251" eb="254">
      <t>ジュエキシャ</t>
    </rPh>
    <rPh sb="254" eb="256">
      <t>フタン</t>
    </rPh>
    <rPh sb="257" eb="259">
      <t>ケントウ</t>
    </rPh>
    <rPh sb="263" eb="265">
      <t>ショウライ</t>
    </rPh>
    <rPh sb="266" eb="268">
      <t>セツビ</t>
    </rPh>
    <rPh sb="268" eb="270">
      <t>コウシン</t>
    </rPh>
    <rPh sb="272" eb="273">
      <t>ソナ</t>
    </rPh>
    <rPh sb="275" eb="277">
      <t>ジゾク</t>
    </rPh>
    <rPh sb="277" eb="279">
      <t>カノウ</t>
    </rPh>
    <rPh sb="280" eb="283">
      <t>ゲスイドウ</t>
    </rPh>
    <rPh sb="283" eb="285">
      <t>ケイエイ</t>
    </rPh>
    <rPh sb="286" eb="288">
      <t>カクリツ</t>
    </rPh>
    <rPh sb="289" eb="291">
      <t>メザ</t>
    </rPh>
    <rPh sb="293" eb="294">
      <t>ヒ</t>
    </rPh>
    <rPh sb="295" eb="296">
      <t>ツヅ</t>
    </rPh>
    <phoneticPr fontId="4"/>
  </si>
  <si>
    <t>①有形固定資産減価償却率は、取得から経過した年数が短い資産が多く、類似団体平均値を下回っています。償却の進行を把握し、今後の予測を立てると共に他の指標と合わせて分析を行います。
②管渠老朽化率は、中津川処理区が平成元年供用開始、坂本処理区が平成23年供用開始であり、法定耐用年数を経過した管渠がないため、0％となります。更新時期はまだ到来していませんが、老朽化率の上昇に備えてストックマネジメントによる計画的な更新を図ります。
③管渠改善率については、改善管渠延長に未普及地域への布設、補償移転等の延長が含まれていたために発生していますが、実際は施行した更新工事がないため、0が正しい値となります。</t>
    <rPh sb="91" eb="97">
      <t>カンキョロウキュウカリツ</t>
    </rPh>
    <rPh sb="217" eb="219">
      <t>カンキョ</t>
    </rPh>
    <rPh sb="219" eb="221">
      <t>カイゼン</t>
    </rPh>
    <rPh sb="221" eb="222">
      <t>リツ</t>
    </rPh>
    <rPh sb="228" eb="230">
      <t>カイゼン</t>
    </rPh>
    <rPh sb="230" eb="232">
      <t>カンキョ</t>
    </rPh>
    <rPh sb="232" eb="234">
      <t>エンチョウ</t>
    </rPh>
    <rPh sb="235" eb="238">
      <t>ミフキュウ</t>
    </rPh>
    <rPh sb="238" eb="240">
      <t>チイキ</t>
    </rPh>
    <rPh sb="242" eb="244">
      <t>フセツ</t>
    </rPh>
    <rPh sb="245" eb="247">
      <t>ホショウ</t>
    </rPh>
    <rPh sb="247" eb="249">
      <t>イテン</t>
    </rPh>
    <rPh sb="249" eb="250">
      <t>トウ</t>
    </rPh>
    <rPh sb="251" eb="253">
      <t>エンチョウ</t>
    </rPh>
    <rPh sb="254" eb="255">
      <t>フク</t>
    </rPh>
    <rPh sb="263" eb="265">
      <t>ハッセイ</t>
    </rPh>
    <rPh sb="272" eb="274">
      <t>ジッサイ</t>
    </rPh>
    <rPh sb="275" eb="277">
      <t>セコウ</t>
    </rPh>
    <rPh sb="291" eb="292">
      <t>タダ</t>
    </rPh>
    <rPh sb="294" eb="295">
      <t>アタイ</t>
    </rPh>
    <phoneticPr fontId="4"/>
  </si>
  <si>
    <t>①経常収支比率は、100％及び類似団体平均値を下回っています。年間有収水量が減少し使用料収入が減少した一方で、水洗化人口は増加しているため、開発が進むことで徐々に改善される見込みです。
②累積欠損金比率は、地方公営企業法の適用初年度に計上された一時的な損失により発生しました。また、本年度は一般会計繰入金の減少、営業費用の増加により純損失が生じています。計画的な施設更新により維持管理費の縮減を図り解消を目指します。
③流動比率は、100％及び類似団体平均値を下回っています。未普及地域の整備、企業債の償還が進むことで、徐々に数値は改善される見込みです。
④企業債残高対事業規模比率は、類似団体平均値を下回っています。近年、企業債残高は5％程度ずつ減少しており、今後も必要最低限の借入のみ行うことで健全経営に努めます。
⑤経費回収率は、前年度比で減少したものの、100％及び類似団体平均値を上回っています。
⑥汚水処理原価は、類似団体と比較してやや高い数値ですが、今後、リニア開業に向けて開発が進むことが予想されるため、未普及地域への整備により、徐々に数値は改善される見込みです。
⑦施設利用率は、類似団体平均値を下回っています。晴天時一日平均処理水量は徐々に増加してきているため、今後も微増傾向にあると予想されます。
⑧水洗化率は、類似団体平均値を下回っています。水洗便所設置済人口は増加傾向にあるため、今後微増していくと予想されます。リニア開業に関連して水洗化の推進を図り、経営基盤の強化に努めます。</t>
    <rPh sb="1" eb="3">
      <t>ケイジョウ</t>
    </rPh>
    <rPh sb="3" eb="5">
      <t>シュウシ</t>
    </rPh>
    <rPh sb="47" eb="49">
      <t>ゲンショウ</t>
    </rPh>
    <rPh sb="51" eb="53">
      <t>イッポウ</t>
    </rPh>
    <rPh sb="55" eb="58">
      <t>スイセンカ</t>
    </rPh>
    <rPh sb="70" eb="72">
      <t>カイハツ</t>
    </rPh>
    <rPh sb="73" eb="74">
      <t>スス</t>
    </rPh>
    <rPh sb="78" eb="80">
      <t>ジョジョ</t>
    </rPh>
    <rPh sb="81" eb="83">
      <t>カイゼン</t>
    </rPh>
    <rPh sb="86" eb="88">
      <t>ミコ</t>
    </rPh>
    <rPh sb="94" eb="96">
      <t>ルイセキ</t>
    </rPh>
    <rPh sb="96" eb="98">
      <t>ケッソン</t>
    </rPh>
    <rPh sb="98" eb="99">
      <t>キン</t>
    </rPh>
    <rPh sb="99" eb="101">
      <t>ヒリツ</t>
    </rPh>
    <rPh sb="141" eb="144">
      <t>ホンネンド</t>
    </rPh>
    <rPh sb="145" eb="149">
      <t>イッパンカイケイ</t>
    </rPh>
    <rPh sb="149" eb="152">
      <t>クリイレキン</t>
    </rPh>
    <rPh sb="153" eb="155">
      <t>ゲンショウ</t>
    </rPh>
    <rPh sb="161" eb="163">
      <t>ゾウカ</t>
    </rPh>
    <rPh sb="166" eb="169">
      <t>ジュンソンシツ</t>
    </rPh>
    <rPh sb="170" eb="171">
      <t>ショウ</t>
    </rPh>
    <rPh sb="210" eb="212">
      <t>リュウドウ</t>
    </rPh>
    <rPh sb="212" eb="214">
      <t>ヒリツ</t>
    </rPh>
    <rPh sb="220" eb="221">
      <t>オヨ</t>
    </rPh>
    <rPh sb="244" eb="246">
      <t>セイビ</t>
    </rPh>
    <rPh sb="260" eb="262">
      <t>ジョジョ</t>
    </rPh>
    <rPh sb="263" eb="265">
      <t>スウチ</t>
    </rPh>
    <rPh sb="266" eb="268">
      <t>カイゼン</t>
    </rPh>
    <rPh sb="271" eb="273">
      <t>ミコ</t>
    </rPh>
    <rPh sb="309" eb="311">
      <t>キンネン</t>
    </rPh>
    <rPh sb="370" eb="371">
      <t>ド</t>
    </rPh>
    <rPh sb="373" eb="375">
      <t>ゲンショウ</t>
    </rPh>
    <rPh sb="385" eb="386">
      <t>オヨ</t>
    </rPh>
    <rPh sb="391" eb="394">
      <t>ヘイキンチ</t>
    </rPh>
    <rPh sb="395" eb="397">
      <t>ウワマワ</t>
    </rPh>
    <rPh sb="460" eb="463">
      <t>ミフキュウ</t>
    </rPh>
    <rPh sb="463" eb="465">
      <t>チイキ</t>
    </rPh>
    <rPh sb="467" eb="469">
      <t>セイビ</t>
    </rPh>
    <rPh sb="527" eb="529">
      <t>ジョジョ</t>
    </rPh>
    <rPh sb="541" eb="543">
      <t>コンゴ</t>
    </rPh>
    <rPh sb="552" eb="554">
      <t>ヨソウ</t>
    </rPh>
    <rPh sb="583" eb="585">
      <t>スイセン</t>
    </rPh>
    <rPh sb="585" eb="587">
      <t>ベンジョ</t>
    </rPh>
    <rPh sb="587" eb="589">
      <t>セッチ</t>
    </rPh>
    <rPh sb="589" eb="590">
      <t>ズ</t>
    </rPh>
    <rPh sb="590" eb="592">
      <t>ジンコウ</t>
    </rPh>
    <rPh sb="595" eb="597">
      <t>ケイコウ</t>
    </rPh>
    <rPh sb="612" eb="614">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</si>
</sst>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0.54</c:v>
                </c:pt>
                <c:pt idx="4">
                  <c:v>0.63</c:v>
                </c:pt>
              </c:numCache>
            </c:numRef>
          </c:val>
          <c:extLst>
            <c:ext xmlns:c16="http://schemas.microsoft.com/office/drawing/2014/chart" uri="{C3380CC4-5D6E-409C-BE32-E72D297353CC}">
              <c16:uniqueId val="{00000000-B53E-415F-A63F-895AB411458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B53E-415F-A63F-895AB411458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47.17</c:v>
                </c:pt>
                <c:pt idx="4">
                  <c:v>49.99</c:v>
                </c:pt>
              </c:numCache>
            </c:numRef>
          </c:val>
          <c:extLst>
            <c:ext xmlns:c16="http://schemas.microsoft.com/office/drawing/2014/chart" uri="{C3380CC4-5D6E-409C-BE32-E72D297353CC}">
              <c16:uniqueId val="{00000000-9688-46A8-A445-231852AEA7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9688-46A8-A445-231852AEA7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84.5</c:v>
                </c:pt>
                <c:pt idx="4">
                  <c:v>84.71</c:v>
                </c:pt>
              </c:numCache>
            </c:numRef>
          </c:val>
          <c:extLst>
            <c:ext xmlns:c16="http://schemas.microsoft.com/office/drawing/2014/chart" uri="{C3380CC4-5D6E-409C-BE32-E72D297353CC}">
              <c16:uniqueId val="{00000000-6605-4D13-882F-CB5B9DD7D7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6605-4D13-882F-CB5B9DD7D7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103.36</c:v>
                </c:pt>
                <c:pt idx="4">
                  <c:v>99.98</c:v>
                </c:pt>
              </c:numCache>
            </c:numRef>
          </c:val>
          <c:extLst>
            <c:ext xmlns:c16="http://schemas.microsoft.com/office/drawing/2014/chart" uri="{C3380CC4-5D6E-409C-BE32-E72D297353CC}">
              <c16:uniqueId val="{00000000-EF39-4D7A-849E-27F576F60B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EF39-4D7A-849E-27F576F60B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3.68</c:v>
                </c:pt>
                <c:pt idx="4">
                  <c:v>7.32</c:v>
                </c:pt>
              </c:numCache>
            </c:numRef>
          </c:val>
          <c:extLst>
            <c:ext xmlns:c16="http://schemas.microsoft.com/office/drawing/2014/chart" uri="{C3380CC4-5D6E-409C-BE32-E72D297353CC}">
              <c16:uniqueId val="{00000000-82AE-4D9A-B319-18D73BEE6B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82AE-4D9A-B319-18D73BEE6B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40-41BD-B81B-DFF1564625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0E40-41BD-B81B-DFF1564625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14.51</c:v>
                </c:pt>
                <c:pt idx="4">
                  <c:v>14.69</c:v>
                </c:pt>
              </c:numCache>
            </c:numRef>
          </c:val>
          <c:extLst>
            <c:ext xmlns:c16="http://schemas.microsoft.com/office/drawing/2014/chart" uri="{C3380CC4-5D6E-409C-BE32-E72D297353CC}">
              <c16:uniqueId val="{00000000-FDF8-4AAD-B835-22E2684BED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FDF8-4AAD-B835-22E2684BED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37.28</c:v>
                </c:pt>
                <c:pt idx="4">
                  <c:v>19.88</c:v>
                </c:pt>
              </c:numCache>
            </c:numRef>
          </c:val>
          <c:extLst>
            <c:ext xmlns:c16="http://schemas.microsoft.com/office/drawing/2014/chart" uri="{C3380CC4-5D6E-409C-BE32-E72D297353CC}">
              <c16:uniqueId val="{00000000-802D-464A-BEC9-97D7BA86D37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802D-464A-BEC9-97D7BA86D37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412.35</c:v>
                </c:pt>
                <c:pt idx="4">
                  <c:v>381.97</c:v>
                </c:pt>
              </c:numCache>
            </c:numRef>
          </c:val>
          <c:extLst>
            <c:ext xmlns:c16="http://schemas.microsoft.com/office/drawing/2014/chart" uri="{C3380CC4-5D6E-409C-BE32-E72D297353CC}">
              <c16:uniqueId val="{00000000-BB9F-422C-9DBE-56868EC31E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BB9F-422C-9DBE-56868EC31E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105.05</c:v>
                </c:pt>
                <c:pt idx="4">
                  <c:v>100.36</c:v>
                </c:pt>
              </c:numCache>
            </c:numRef>
          </c:val>
          <c:extLst>
            <c:ext xmlns:c16="http://schemas.microsoft.com/office/drawing/2014/chart" uri="{C3380CC4-5D6E-409C-BE32-E72D297353CC}">
              <c16:uniqueId val="{00000000-7309-431E-ABBB-0B3816CAAB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7309-431E-ABBB-0B3816CAAB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182.71</c:v>
                </c:pt>
                <c:pt idx="4">
                  <c:v>191.61</c:v>
                </c:pt>
              </c:numCache>
            </c:numRef>
          </c:val>
          <c:extLst>
            <c:ext xmlns:c16="http://schemas.microsoft.com/office/drawing/2014/chart" uri="{C3380CC4-5D6E-409C-BE32-E72D297353CC}">
              <c16:uniqueId val="{00000000-B4A9-4508-A918-5968BCD3C44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B4A9-4508-A918-5968BCD3C44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岐阜県　中津川市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76348</v>
      </c>
      <c r="AM8" s="42"/>
      <c r="AN8" s="42"/>
      <c r="AO8" s="42"/>
      <c r="AP8" s="42"/>
      <c r="AQ8" s="42"/>
      <c r="AR8" s="42"/>
      <c r="AS8" s="42"/>
      <c r="AT8" s="35">
        <f>データ!T6</f>
        <v>676.45</v>
      </c>
      <c r="AU8" s="35"/>
      <c r="AV8" s="35"/>
      <c r="AW8" s="35"/>
      <c r="AX8" s="35"/>
      <c r="AY8" s="35"/>
      <c r="AZ8" s="35"/>
      <c r="BA8" s="35"/>
      <c r="BB8" s="35">
        <f>データ!U6</f>
        <v>112.87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69.92</v>
      </c>
      <c r="J10" s="35"/>
      <c r="K10" s="35"/>
      <c r="L10" s="35"/>
      <c r="M10" s="35"/>
      <c r="N10" s="35"/>
      <c r="O10" s="35"/>
      <c r="P10" s="35">
        <f>データ!P6</f>
        <v>32.75</v>
      </c>
      <c r="Q10" s="35"/>
      <c r="R10" s="35"/>
      <c r="S10" s="35"/>
      <c r="T10" s="35"/>
      <c r="U10" s="35"/>
      <c r="V10" s="35"/>
      <c r="W10" s="35">
        <f>データ!Q6</f>
        <v>64.06</v>
      </c>
      <c r="X10" s="35"/>
      <c r="Y10" s="35"/>
      <c r="Z10" s="35"/>
      <c r="AA10" s="35"/>
      <c r="AB10" s="35"/>
      <c r="AC10" s="35"/>
      <c r="AD10" s="42">
        <f>データ!R6</f>
        <v>3740</v>
      </c>
      <c r="AE10" s="42"/>
      <c r="AF10" s="42"/>
      <c r="AG10" s="42"/>
      <c r="AH10" s="42"/>
      <c r="AI10" s="42"/>
      <c r="AJ10" s="42"/>
      <c r="AK10" s="2"/>
      <c r="AL10" s="42">
        <f>データ!V6</f>
        <v>24807</v>
      </c>
      <c r="AM10" s="42"/>
      <c r="AN10" s="42"/>
      <c r="AO10" s="42"/>
      <c r="AP10" s="42"/>
      <c r="AQ10" s="42"/>
      <c r="AR10" s="42"/>
      <c r="AS10" s="42"/>
      <c r="AT10" s="35">
        <f>データ!W6</f>
        <v>9.1</v>
      </c>
      <c r="AU10" s="35"/>
      <c r="AV10" s="35"/>
      <c r="AW10" s="35"/>
      <c r="AX10" s="35"/>
      <c r="AY10" s="35"/>
      <c r="AZ10" s="35"/>
      <c r="BA10" s="35"/>
      <c r="BB10" s="35">
        <f>データ!X6</f>
        <v>2726.04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ctLU3IZl4dcgv6WUbGxz4IgBWIblIHLOjnWF0E6VBoJDKcWNIPGQ5A2KWB6t4pFd2bfVitdM4PDWJofwUo10g==" saltValue="bjwyPrPAZIB5wuCGONrL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212067</v>
      </c>
      <c r="D6" s="19">
        <f t="shared" si="3"/>
        <v>46</v>
      </c>
      <c r="E6" s="19">
        <f t="shared" si="3"/>
        <v>17</v>
      </c>
      <c r="F6" s="19">
        <f t="shared" si="3"/>
        <v>1</v>
      </c>
      <c r="G6" s="19">
        <f t="shared" si="3"/>
        <v>0</v>
      </c>
      <c r="H6" s="19" t="str">
        <f t="shared" si="3"/>
        <v>岐阜県　中津川市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69.92</v>
      </c>
      <c r="P6" s="20">
        <f t="shared" si="3"/>
        <v>32.75</v>
      </c>
      <c r="Q6" s="20">
        <f t="shared" si="3"/>
        <v>64.06</v>
      </c>
      <c r="R6" s="20">
        <f t="shared" si="3"/>
        <v>3740</v>
      </c>
      <c r="S6" s="20">
        <f t="shared" si="3"/>
        <v>76348</v>
      </c>
      <c r="T6" s="20">
        <f t="shared" si="3"/>
        <v>676.45</v>
      </c>
      <c r="U6" s="20">
        <f t="shared" si="3"/>
        <v>112.87</v>
      </c>
      <c r="V6" s="20">
        <f t="shared" si="3"/>
        <v>24807</v>
      </c>
      <c r="W6" s="20">
        <f t="shared" si="3"/>
        <v>9.1</v>
      </c>
      <c r="X6" s="20">
        <f t="shared" si="3"/>
        <v>2726.04</v>
      </c>
      <c r="Y6" s="21" t="str">
        <f>IF(Y7="",NA(),Y7)</f>
        <v>-</v>
      </c>
      <c r="Z6" s="21" t="str">
        <f t="shared" ref="Z6:AH6" si="4">IF(Z7="",NA(),Z7)</f>
        <v>-</v>
      </c>
      <c r="AA6" s="21" t="str">
        <f t="shared" si="4"/>
        <v>-</v>
      </c>
      <c r="AB6" s="21">
        <f t="shared" si="4"/>
        <v>103.36</v>
      </c>
      <c r="AC6" s="21">
        <f t="shared" si="4"/>
        <v>99.98</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1">
        <f t="shared" si="5"/>
        <v>14.51</v>
      </c>
      <c r="AN6" s="21">
        <f t="shared" si="5"/>
        <v>14.69</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37.28</v>
      </c>
      <c r="AY6" s="21">
        <f t="shared" si="6"/>
        <v>19.88</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412.35</v>
      </c>
      <c r="BJ6" s="21">
        <f t="shared" si="7"/>
        <v>381.97</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105.05</v>
      </c>
      <c r="BU6" s="21">
        <f t="shared" si="8"/>
        <v>100.36</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182.71</v>
      </c>
      <c r="CF6" s="21">
        <f t="shared" si="9"/>
        <v>191.61</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47.17</v>
      </c>
      <c r="CQ6" s="21">
        <f t="shared" si="10"/>
        <v>49.99</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84.5</v>
      </c>
      <c r="DB6" s="21">
        <f t="shared" si="11"/>
        <v>84.71</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3.68</v>
      </c>
      <c r="DM6" s="21">
        <f t="shared" si="12"/>
        <v>7.32</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0.54</v>
      </c>
      <c r="EI6" s="21">
        <f t="shared" si="14"/>
        <v>0.63</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15">
      <c r="A7" s="14"/>
      <c r="B7" s="23">
        <v>2021</v>
      </c>
      <c r="C7" s="23">
        <v>212067</v>
      </c>
      <c r="D7" s="23">
        <v>46</v>
      </c>
      <c r="E7" s="23">
        <v>17</v>
      </c>
      <c r="F7" s="23">
        <v>1</v>
      </c>
      <c r="G7" s="23">
        <v>0</v>
      </c>
      <c r="H7" s="23" t="s">
        <v>96</v>
      </c>
      <c r="I7" s="23" t="s">
        <v>97</v>
      </c>
      <c r="J7" s="23" t="s">
        <v>98</v>
      </c>
      <c r="K7" s="23" t="s">
        <v>99</v>
      </c>
      <c r="L7" s="23" t="s">
        <v>100</v>
      </c>
      <c r="M7" s="23" t="s">
        <v>101</v>
      </c>
      <c r="N7" s="24" t="s">
        <v>102</v>
      </c>
      <c r="O7" s="24">
        <v>69.92</v>
      </c>
      <c r="P7" s="24">
        <v>32.75</v>
      </c>
      <c r="Q7" s="24">
        <v>64.06</v>
      </c>
      <c r="R7" s="24">
        <v>3740</v>
      </c>
      <c r="S7" s="24">
        <v>76348</v>
      </c>
      <c r="T7" s="24">
        <v>676.45</v>
      </c>
      <c r="U7" s="24">
        <v>112.87</v>
      </c>
      <c r="V7" s="24">
        <v>24807</v>
      </c>
      <c r="W7" s="24">
        <v>9.1</v>
      </c>
      <c r="X7" s="24">
        <v>2726.04</v>
      </c>
      <c r="Y7" s="24" t="s">
        <v>102</v>
      </c>
      <c r="Z7" s="24" t="s">
        <v>102</v>
      </c>
      <c r="AA7" s="24" t="s">
        <v>102</v>
      </c>
      <c r="AB7" s="24">
        <v>103.36</v>
      </c>
      <c r="AC7" s="24">
        <v>99.98</v>
      </c>
      <c r="AD7" s="24" t="s">
        <v>102</v>
      </c>
      <c r="AE7" s="24" t="s">
        <v>102</v>
      </c>
      <c r="AF7" s="24" t="s">
        <v>102</v>
      </c>
      <c r="AG7" s="24">
        <v>106.5</v>
      </c>
      <c r="AH7" s="24">
        <v>106.22</v>
      </c>
      <c r="AI7" s="24">
        <v>107.02</v>
      </c>
      <c r="AJ7" s="24" t="s">
        <v>102</v>
      </c>
      <c r="AK7" s="24" t="s">
        <v>102</v>
      </c>
      <c r="AL7" s="24" t="s">
        <v>102</v>
      </c>
      <c r="AM7" s="24">
        <v>14.51</v>
      </c>
      <c r="AN7" s="24">
        <v>14.69</v>
      </c>
      <c r="AO7" s="24" t="s">
        <v>102</v>
      </c>
      <c r="AP7" s="24" t="s">
        <v>102</v>
      </c>
      <c r="AQ7" s="24" t="s">
        <v>102</v>
      </c>
      <c r="AR7" s="24">
        <v>18.36</v>
      </c>
      <c r="AS7" s="24">
        <v>18.010000000000002</v>
      </c>
      <c r="AT7" s="24">
        <v>3.09</v>
      </c>
      <c r="AU7" s="24" t="s">
        <v>102</v>
      </c>
      <c r="AV7" s="24" t="s">
        <v>102</v>
      </c>
      <c r="AW7" s="24" t="s">
        <v>102</v>
      </c>
      <c r="AX7" s="24">
        <v>37.28</v>
      </c>
      <c r="AY7" s="24">
        <v>19.88</v>
      </c>
      <c r="AZ7" s="24" t="s">
        <v>102</v>
      </c>
      <c r="BA7" s="24" t="s">
        <v>102</v>
      </c>
      <c r="BB7" s="24" t="s">
        <v>102</v>
      </c>
      <c r="BC7" s="24">
        <v>55.6</v>
      </c>
      <c r="BD7" s="24">
        <v>59.4</v>
      </c>
      <c r="BE7" s="24">
        <v>71.39</v>
      </c>
      <c r="BF7" s="24" t="s">
        <v>102</v>
      </c>
      <c r="BG7" s="24" t="s">
        <v>102</v>
      </c>
      <c r="BH7" s="24" t="s">
        <v>102</v>
      </c>
      <c r="BI7" s="24">
        <v>412.35</v>
      </c>
      <c r="BJ7" s="24">
        <v>381.97</v>
      </c>
      <c r="BK7" s="24" t="s">
        <v>102</v>
      </c>
      <c r="BL7" s="24" t="s">
        <v>102</v>
      </c>
      <c r="BM7" s="24" t="s">
        <v>102</v>
      </c>
      <c r="BN7" s="24">
        <v>789.08</v>
      </c>
      <c r="BO7" s="24">
        <v>747.84</v>
      </c>
      <c r="BP7" s="24">
        <v>669.11</v>
      </c>
      <c r="BQ7" s="24" t="s">
        <v>102</v>
      </c>
      <c r="BR7" s="24" t="s">
        <v>102</v>
      </c>
      <c r="BS7" s="24" t="s">
        <v>102</v>
      </c>
      <c r="BT7" s="24">
        <v>105.05</v>
      </c>
      <c r="BU7" s="24">
        <v>100.36</v>
      </c>
      <c r="BV7" s="24" t="s">
        <v>102</v>
      </c>
      <c r="BW7" s="24" t="s">
        <v>102</v>
      </c>
      <c r="BX7" s="24" t="s">
        <v>102</v>
      </c>
      <c r="BY7" s="24">
        <v>88.25</v>
      </c>
      <c r="BZ7" s="24">
        <v>90.17</v>
      </c>
      <c r="CA7" s="24">
        <v>99.73</v>
      </c>
      <c r="CB7" s="24" t="s">
        <v>102</v>
      </c>
      <c r="CC7" s="24" t="s">
        <v>102</v>
      </c>
      <c r="CD7" s="24" t="s">
        <v>102</v>
      </c>
      <c r="CE7" s="24">
        <v>182.71</v>
      </c>
      <c r="CF7" s="24">
        <v>191.61</v>
      </c>
      <c r="CG7" s="24" t="s">
        <v>102</v>
      </c>
      <c r="CH7" s="24" t="s">
        <v>102</v>
      </c>
      <c r="CI7" s="24" t="s">
        <v>102</v>
      </c>
      <c r="CJ7" s="24">
        <v>176.37</v>
      </c>
      <c r="CK7" s="24">
        <v>173.17</v>
      </c>
      <c r="CL7" s="24">
        <v>134.97999999999999</v>
      </c>
      <c r="CM7" s="24" t="s">
        <v>102</v>
      </c>
      <c r="CN7" s="24" t="s">
        <v>102</v>
      </c>
      <c r="CO7" s="24" t="s">
        <v>102</v>
      </c>
      <c r="CP7" s="24">
        <v>47.17</v>
      </c>
      <c r="CQ7" s="24">
        <v>49.99</v>
      </c>
      <c r="CR7" s="24" t="s">
        <v>102</v>
      </c>
      <c r="CS7" s="24" t="s">
        <v>102</v>
      </c>
      <c r="CT7" s="24" t="s">
        <v>102</v>
      </c>
      <c r="CU7" s="24">
        <v>56.72</v>
      </c>
      <c r="CV7" s="24">
        <v>56.43</v>
      </c>
      <c r="CW7" s="24">
        <v>59.99</v>
      </c>
      <c r="CX7" s="24" t="s">
        <v>102</v>
      </c>
      <c r="CY7" s="24" t="s">
        <v>102</v>
      </c>
      <c r="CZ7" s="24" t="s">
        <v>102</v>
      </c>
      <c r="DA7" s="24">
        <v>84.5</v>
      </c>
      <c r="DB7" s="24">
        <v>84.71</v>
      </c>
      <c r="DC7" s="24" t="s">
        <v>102</v>
      </c>
      <c r="DD7" s="24" t="s">
        <v>102</v>
      </c>
      <c r="DE7" s="24" t="s">
        <v>102</v>
      </c>
      <c r="DF7" s="24">
        <v>90.72</v>
      </c>
      <c r="DG7" s="24">
        <v>91.07</v>
      </c>
      <c r="DH7" s="24">
        <v>95.72</v>
      </c>
      <c r="DI7" s="24" t="s">
        <v>102</v>
      </c>
      <c r="DJ7" s="24" t="s">
        <v>102</v>
      </c>
      <c r="DK7" s="24" t="s">
        <v>102</v>
      </c>
      <c r="DL7" s="24">
        <v>3.68</v>
      </c>
      <c r="DM7" s="24">
        <v>7.32</v>
      </c>
      <c r="DN7" s="24" t="s">
        <v>102</v>
      </c>
      <c r="DO7" s="24" t="s">
        <v>102</v>
      </c>
      <c r="DP7" s="24" t="s">
        <v>102</v>
      </c>
      <c r="DQ7" s="24">
        <v>20.78</v>
      </c>
      <c r="DR7" s="24">
        <v>23.54</v>
      </c>
      <c r="DS7" s="24">
        <v>38.17</v>
      </c>
      <c r="DT7" s="24" t="s">
        <v>102</v>
      </c>
      <c r="DU7" s="24" t="s">
        <v>102</v>
      </c>
      <c r="DV7" s="24" t="s">
        <v>102</v>
      </c>
      <c r="DW7" s="24">
        <v>0</v>
      </c>
      <c r="DX7" s="24">
        <v>0</v>
      </c>
      <c r="DY7" s="24" t="s">
        <v>102</v>
      </c>
      <c r="DZ7" s="24" t="s">
        <v>102</v>
      </c>
      <c r="EA7" s="24" t="s">
        <v>102</v>
      </c>
      <c r="EB7" s="24">
        <v>1.34</v>
      </c>
      <c r="EC7" s="24">
        <v>1.5</v>
      </c>
      <c r="ED7" s="24">
        <v>6.54</v>
      </c>
      <c r="EE7" s="24" t="s">
        <v>102</v>
      </c>
      <c r="EF7" s="24" t="s">
        <v>102</v>
      </c>
      <c r="EG7" s="24" t="s">
        <v>102</v>
      </c>
      <c r="EH7" s="24">
        <v>0.54</v>
      </c>
      <c r="EI7" s="24">
        <v>0.63</v>
      </c>
      <c r="EJ7" s="24" t="s">
        <v>102</v>
      </c>
      <c r="EK7" s="24" t="s">
        <v>102</v>
      </c>
      <c r="EL7" s="24" t="s">
        <v>102</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2023-01-26T09:44:33Z</cp:lastPrinted>
  <dcterms:created xsi:type="dcterms:W3CDTF">2023-01-12T23:30:53Z</dcterms:created>
  <dcterms:modified xsi:type="dcterms:W3CDTF">2023-01-27T01:05:50Z</dcterms:modified>
  <cp:category/>
</cp:coreProperties>
</file>