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③公共\"/>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<sst xmlns="http://schemas.openxmlformats.org/spreadsheetml/2006/main" count="240" uniqueCount="126">
  <si>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</si>
  <si>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</si>
  <si>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</si>
  <si>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</si>
  <si>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</si>
  <si>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</si>
  <si>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</si>
  <si>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</si>
  <si>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</si>
  <si>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</si>
  <si>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</si>
  <si>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</si>
  <si>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</si>
  <si>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</si>
  <si>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</si>
  <si>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</si>
  <si>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</si>
  <si>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</si>
  <si>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</si>
  <si>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</si>
  <si>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</si>
  <si>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</si>
  <si>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</si>
  <si>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</si>
  <si>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</si>
  <si>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</si>
  <si>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</si>
  <si>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</si>
  <si>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</si>
  <si>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</si>
  <si>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</si>
  <si>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</si>
  <si>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</si>
  <si>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</si>
  <si>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</si>
  <si>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</si>
  <si>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</si>
  <si>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</si>
  <si>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</si>
  <si>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</si>
  <si>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</si>
  <si>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</si>
  <si>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</si>
  <si>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</si>
  <si>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</si>
  <si>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</si>
  <si>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</si>
  <si>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</si>
  <si>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</si>
  <si>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</si>
  <si>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</si>
  <si>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</si>
  <si>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</si>
  <si>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</si>
  <si>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</si>
  <si>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</si>
  <si>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</si>
  <si>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</si>
  <si>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</si>
  <si>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</si>
  <si>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</si>
  <si>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</si>
  <si>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</si>
  <si>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</si>
  <si>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</si>
  <si>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</si>
  <si>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</si>
  <si>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</si>
  <si>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</si>
  <si>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</si>
  <si>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</si>
  <si>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</si>
  <si>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</si>
  <si>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</si>
  <si>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</si>
  <si>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</si>
  <si>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</si>
  <si>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</si>
  <si>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</si>
  <si>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</si>
  <si>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</si>
  <si>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</si>
  <si>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</si>
  <si>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</si>
  <si>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</si>
  <si>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</si>
  <si>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</si>
  <si>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</si>
  <si>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</si>
  <si>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</si>
  <si>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</si>
  <si>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</si>
  <si>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</si>
  <si>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</si>
  <si>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</si>
  <si>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</si>
  <si>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</si>
  <si>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</si>
  <si>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</si>
  <si>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</si>
  <si>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</si>
  <si>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</si>
  <si>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</si>
  <si>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</si>
  <si>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</si>
  <si>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</si>
  <si>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</si>
  <si>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</si>
  <si>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</si>
  <si>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</si>
  <si>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</si>
  <si>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</si>
  <si>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</si>
  <si>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</si>
  <si>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</si>
  <si>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</si>
  <si>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</si>
  <si>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</si>
  <si>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</si>
  <si>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</si>
  <si>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</si>
  <si>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</si>
  <si>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市の人口は今後も減少が予想されているものの、リニア開業に関連する民間の設備投資も増えると予想されることから有収水量については増加していくと思われますが、一般会計繰入金については地方交付税が減額されていく中で必要とする繰入額が確保できない可能性を排除できません。
　H32からの地方公営企業法適用に向けて、適正な受益者負担を検討しつつ、将来の設備更新にも備えた持続可能な下水道経営の確立を目指し、引き続き経営改善に努めます。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5" eb="59">
      <t>ユウシュウ</t>
    </rPh>
    <rPh sb="64" eb="66">
      <t>ゾウカ</t>
    </rPh>
    <rPh sb="71" eb="72">
      <t>オモ</t>
    </rPh>
    <rPh sb="78" eb="80">
      <t>イッパン</t>
    </rPh>
    <rPh sb="80" eb="82">
      <t>カイケイ</t>
    </rPh>
    <rPh sb="82" eb="84">
      <t>クリイレ</t>
    </rPh>
    <rPh sb="84" eb="85">
      <t>キン</t>
    </rPh>
    <rPh sb="105" eb="107">
      <t>ヒツヨウ</t>
    </rPh>
    <rPh sb="110" eb="112">
      <t>クリイレ</t>
    </rPh>
    <rPh sb="112" eb="113">
      <t>ガク</t>
    </rPh>
    <rPh sb="114" eb="116">
      <t>カクホ</t>
    </rPh>
    <rPh sb="120" eb="123">
      <t>カノウセイ</t>
    </rPh>
    <rPh sb="124" eb="126">
      <t>ハイジョ</t>
    </rPh>
    <rPh sb="150" eb="151">
      <t>ム</t>
    </rPh>
    <rPh sb="154" eb="156">
      <t>テキセイ</t>
    </rPh>
    <rPh sb="157" eb="160">
      <t>ジュエキシャ</t>
    </rPh>
    <rPh sb="160" eb="162">
      <t>フタン</t>
    </rPh>
    <rPh sb="163" eb="165">
      <t>ケントウ</t>
    </rPh>
    <rPh sb="169" eb="171">
      <t>ショウライ</t>
    </rPh>
    <rPh sb="172" eb="174">
      <t>セツビ</t>
    </rPh>
    <rPh sb="174" eb="176">
      <t>コウシン</t>
    </rPh>
    <rPh sb="178" eb="179">
      <t>ソナ</t>
    </rPh>
    <rPh sb="181" eb="183">
      <t>ジゾク</t>
    </rPh>
    <rPh sb="183" eb="185">
      <t>カノウ</t>
    </rPh>
    <rPh sb="186" eb="189">
      <t>ゲスイドウ</t>
    </rPh>
    <rPh sb="189" eb="191">
      <t>ケイエイ</t>
    </rPh>
    <rPh sb="192" eb="194">
      <t>カクリツ</t>
    </rPh>
    <rPh sb="195" eb="197">
      <t>メザ</t>
    </rPh>
    <rPh sb="199" eb="200">
      <t>ヒ</t>
    </rPh>
    <rPh sb="201" eb="202">
      <t>ツヅ</t>
    </rPh>
    <phoneticPr fontId="7"/>
  </si>
  <si>
    <t>非設置</t>
    <rPh sb="0" eb="1">
      <t>ヒ</t>
    </rPh>
    <rPh sb="1" eb="3">
      <t>セッチ</t>
    </rPh>
    <phoneticPr fontId="4"/>
  </si>
  <si>
    <t xml:space="preserve">●収益的収支比率、企業債残高対事業規模比率
　『収益的収支比率』は経費削減、企業債償還金の減少によりH27より0.5％改善しています。引き続き、経費削減に努めるとともに、H30から定額制の廃止を行い、公平な受益者負担を図るとともにH32の地方公営企業会計法適用に向けて適正な料金の検討を行うなど経営改善に努めます。『企業債残高対事業規模比率』については一般会計からの負担額の減少により5.2％ほど増加しましたが、企業債残高は減少傾向にあります。引き続き、必要最低限の借入のみ行い、健全経営に努めます。
●経費回収率
　料金収入の増加割合が汚水処理費の増加分を上回り、右肩上がりに推移しています。引き続き、水洗化を推進し、経費削減に努めます。
●汚水処理原価
　汚水処理面積の拡大により、年間有収水量が増加し、効率的に事業運営ができる基盤が整いつつあり、類似団体と比較すると僅かに高くなりましたが、年々減少しています。今後はリニア開業に向けて開発が進むことが予想されますので引き続き汚水処理原価については減少傾向にあることが予想されます。
●施設利用率　
　施設利用率は横ばいで推移しています。短期的には坂本処理区の完成で一時的に施設利用率は減少しますが、リニア開業に向けて、地域の開発が進むことにより施設利用率は上昇していくと予想されます。
●水洗化率
　　右肩下がりで推移しています。今後も人口減少の圧力はありますが、リニア開発に関連して水洗化の推進を図り、経営基盤の強化に努めます。
</t>
    <rPh sb="33" eb="35">
      <t>ケイヒ</t>
    </rPh>
    <rPh sb="35" eb="37">
      <t>サクゲン</t>
    </rPh>
    <rPh sb="43" eb="44">
      <t>キン</t>
    </rPh>
    <rPh sb="59" eb="61">
      <t>カイゼン</t>
    </rPh>
    <rPh sb="176" eb="178">
      <t>イッパン</t>
    </rPh>
    <rPh sb="178" eb="180">
      <t>カイケイ</t>
    </rPh>
    <rPh sb="183" eb="185">
      <t>フタン</t>
    </rPh>
    <rPh sb="185" eb="186">
      <t>ガク</t>
    </rPh>
    <rPh sb="187" eb="189">
      <t>ゲンショウ</t>
    </rPh>
    <rPh sb="198" eb="200">
      <t>ゾウカ</t>
    </rPh>
    <rPh sb="206" eb="208">
      <t>キギョウ</t>
    </rPh>
    <rPh sb="208" eb="209">
      <t>サイ</t>
    </rPh>
    <rPh sb="209" eb="211">
      <t>ザンダカ</t>
    </rPh>
    <rPh sb="212" eb="214">
      <t>ゲンショウ</t>
    </rPh>
    <rPh sb="214" eb="216">
      <t>ケイコウ</t>
    </rPh>
    <rPh sb="264" eb="266">
      <t>ゾウカ</t>
    </rPh>
    <rPh sb="266" eb="268">
      <t>ワリアイ</t>
    </rPh>
    <rPh sb="269" eb="271">
      <t>オスイ</t>
    </rPh>
    <rPh sb="271" eb="273">
      <t>ショリ</t>
    </rPh>
    <rPh sb="273" eb="274">
      <t>ヒ</t>
    </rPh>
    <rPh sb="275" eb="277">
      <t>ゾウカ</t>
    </rPh>
    <rPh sb="277" eb="278">
      <t>ブン</t>
    </rPh>
    <rPh sb="279" eb="281">
      <t>ウワマワ</t>
    </rPh>
    <rPh sb="283" eb="285">
      <t>ミギカタ</t>
    </rPh>
    <rPh sb="285" eb="286">
      <t>ア</t>
    </rPh>
    <rPh sb="289" eb="291">
      <t>スイイ</t>
    </rPh>
    <rPh sb="297" eb="298">
      <t>ヒ</t>
    </rPh>
    <rPh sb="299" eb="300">
      <t>ツヅ</t>
    </rPh>
    <rPh sb="302" eb="305">
      <t>スイセンカ</t>
    </rPh>
    <rPh sb="306" eb="308">
      <t>スイシン</t>
    </rPh>
    <rPh sb="310" eb="312">
      <t>ケイヒ</t>
    </rPh>
    <rPh sb="312" eb="314">
      <t>サクゲン</t>
    </rPh>
    <rPh sb="315" eb="316">
      <t>ツト</t>
    </rPh>
    <rPh sb="330" eb="332">
      <t>オスイ</t>
    </rPh>
    <rPh sb="332" eb="334">
      <t>ショリ</t>
    </rPh>
    <rPh sb="334" eb="336">
      <t>メンセキ</t>
    </rPh>
    <rPh sb="337" eb="339">
      <t>カクダイ</t>
    </rPh>
    <rPh sb="343" eb="345">
      <t>ネンカン</t>
    </rPh>
    <rPh sb="345" eb="349">
      <t>ユウシュウ</t>
    </rPh>
    <rPh sb="350" eb="352">
      <t>ゾウカ</t>
    </rPh>
    <rPh sb="354" eb="356">
      <t>コウリツ</t>
    </rPh>
    <rPh sb="356" eb="357">
      <t>テキ</t>
    </rPh>
    <rPh sb="358" eb="360">
      <t>ジギョウ</t>
    </rPh>
    <rPh sb="360" eb="362">
      <t>ウンエイ</t>
    </rPh>
    <rPh sb="366" eb="368">
      <t>キバン</t>
    </rPh>
    <rPh sb="369" eb="370">
      <t>トトノ</t>
    </rPh>
    <rPh sb="376" eb="378">
      <t>ルイジ</t>
    </rPh>
    <rPh sb="378" eb="380">
      <t>ダンタイ</t>
    </rPh>
    <rPh sb="381" eb="383">
      <t>ヒカク</t>
    </rPh>
    <rPh sb="386" eb="387">
      <t>ワズ</t>
    </rPh>
    <rPh sb="389" eb="390">
      <t>タカ</t>
    </rPh>
    <rPh sb="398" eb="400">
      <t>ネンネン</t>
    </rPh>
    <rPh sb="400" eb="402">
      <t>ゲンショウ</t>
    </rPh>
    <rPh sb="408" eb="410">
      <t>コンゴ</t>
    </rPh>
    <rPh sb="414" eb="416">
      <t>カイギョウ</t>
    </rPh>
    <rPh sb="417" eb="418">
      <t>ム</t>
    </rPh>
    <rPh sb="420" eb="422">
      <t>カイハツ</t>
    </rPh>
    <rPh sb="423" eb="424">
      <t>スス</t>
    </rPh>
    <rPh sb="428" eb="430">
      <t>ヨソウ</t>
    </rPh>
    <rPh sb="436" eb="437">
      <t>ヒ</t>
    </rPh>
    <rPh sb="438" eb="439">
      <t>ツヅ</t>
    </rPh>
    <rPh sb="440" eb="442">
      <t>オスイ</t>
    </rPh>
    <rPh sb="442" eb="444">
      <t>ショリ</t>
    </rPh>
    <rPh sb="451" eb="453">
      <t>ゲンショウ</t>
    </rPh>
    <rPh sb="453" eb="455">
      <t>ケイコウ</t>
    </rPh>
    <rPh sb="461" eb="463">
      <t>ヨソウ</t>
    </rPh>
    <rPh sb="478" eb="480">
      <t>シセツ</t>
    </rPh>
    <rPh sb="480" eb="483">
      <t>リヨウリツ</t>
    </rPh>
    <rPh sb="484" eb="485">
      <t>ヨコ</t>
    </rPh>
    <rPh sb="488" eb="490">
      <t>スイイ</t>
    </rPh>
    <rPh sb="496" eb="498">
      <t>タンキ</t>
    </rPh>
    <rPh sb="498" eb="499">
      <t>テキ</t>
    </rPh>
    <rPh sb="501" eb="503">
      <t>サカモト</t>
    </rPh>
    <rPh sb="503" eb="505">
      <t>ショリ</t>
    </rPh>
    <rPh sb="505" eb="506">
      <t>ク</t>
    </rPh>
    <rPh sb="507" eb="509">
      <t>カンセイ</t>
    </rPh>
    <rPh sb="510" eb="513">
      <t>イチジテキ</t>
    </rPh>
    <rPh sb="514" eb="516">
      <t>シセツ</t>
    </rPh>
    <rPh sb="516" eb="518">
      <t>リヨウ</t>
    </rPh>
    <rPh sb="518" eb="519">
      <t>リツ</t>
    </rPh>
    <rPh sb="520" eb="522">
      <t>ゲンショウ</t>
    </rPh>
    <rPh sb="530" eb="532">
      <t>カイギョウ</t>
    </rPh>
    <rPh sb="533" eb="534">
      <t>ム</t>
    </rPh>
    <rPh sb="537" eb="539">
      <t>チイキ</t>
    </rPh>
    <rPh sb="540" eb="542">
      <t>カイハツ</t>
    </rPh>
    <rPh sb="543" eb="544">
      <t>スス</t>
    </rPh>
    <rPh sb="550" eb="552">
      <t>シセツ</t>
    </rPh>
    <rPh sb="552" eb="555">
      <t>リヨウリツ</t>
    </rPh>
    <rPh sb="556" eb="558">
      <t>ジョウショウ</t>
    </rPh>
    <rPh sb="563" eb="565">
      <t>ヨソウ</t>
    </rPh>
    <rPh sb="579" eb="581">
      <t>ミギカタ</t>
    </rPh>
    <rPh sb="581" eb="582">
      <t>サ</t>
    </rPh>
    <rPh sb="585" eb="587">
      <t>スイイ</t>
    </rPh>
    <rPh sb="593" eb="595">
      <t>コンゴ</t>
    </rPh>
    <rPh sb="630" eb="632">
      <t>ケイエイ</t>
    </rPh>
    <rPh sb="632" eb="634">
      <t>キバン</t>
    </rPh>
    <rPh sb="635" eb="637">
      <t>キョウカ</t>
    </rPh>
    <rPh sb="638" eb="639">
      <t>ツト</t>
    </rPh>
    <phoneticPr fontId="7"/>
  </si>
  <si>
    <t>　中津川処理区は平成1年供用開始、坂本処理区の管渠はH23供用開始のため更新時期はまだ到来していないが、老朽化率の上昇に備えて、ストックマネジメントによる計画的な更新を図ります。</t>
    <rPh sb="1" eb="4">
      <t>ナカツガワ</t>
    </rPh>
    <rPh sb="4" eb="6">
      <t>ショリ</t>
    </rPh>
    <rPh sb="6" eb="7">
      <t>ク</t>
    </rPh>
    <rPh sb="8" eb="10">
      <t>ヘイセイ</t>
    </rPh>
    <rPh sb="11" eb="12">
      <t>ネン</t>
    </rPh>
    <rPh sb="12" eb="14">
      <t>キョウヨウ</t>
    </rPh>
    <rPh sb="14" eb="16">
      <t>カイシ</t>
    </rPh>
    <rPh sb="17" eb="19">
      <t>サカモト</t>
    </rPh>
    <rPh sb="19" eb="21">
      <t>ショリ</t>
    </rPh>
    <rPh sb="21" eb="22">
      <t>ク</t>
    </rPh>
    <rPh sb="23" eb="24">
      <t>カン</t>
    </rPh>
    <rPh sb="24" eb="25">
      <t>キョ</t>
    </rPh>
    <rPh sb="29" eb="31">
      <t>キョウヨウ</t>
    </rPh>
    <rPh sb="31" eb="33">
      <t>カイシ</t>
    </rPh>
    <rPh sb="36" eb="38">
      <t>コウシン</t>
    </rPh>
    <rPh sb="43" eb="45">
      <t>トウライ</t>
    </rPh>
    <rPh sb="52" eb="55">
      <t>ロウキュウカ</t>
    </rPh>
    <rPh sb="55" eb="56">
      <t>リツ</t>
    </rPh>
    <rPh sb="57" eb="59">
      <t>ジョウショウ</t>
    </rPh>
    <rPh sb="60" eb="61">
      <t>ソナ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</si>
</sst>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9-479D-B77E-F1F4A40E07C8}"/>
            </c:ext>
          </c:extLst>
        </c:ser>
        <c:dLbls>
          <c:showLegendKey val="0"/>
          <c:showVal val="0"/>
          <c:showCatName val="0"/>
          <c:showSerName val="0"/>
          <c:showPercent val="0"/>
          <c:showBubbleSize val="0"/>
        </c:dLbls>
        <c:gapWidth val="150"/>
        <c:axId val="100333824"/>
        <c:axId val="118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BF69-479D-B77E-F1F4A40E07C8}"/>
            </c:ext>
          </c:extLst>
        </c:ser>
        <c:dLbls>
          <c:showLegendKey val="0"/>
          <c:showVal val="0"/>
          <c:showCatName val="0"/>
          <c:showSerName val="0"/>
          <c:showPercent val="0"/>
          <c:showBubbleSize val="0"/>
        </c:dLbls>
        <c:marker val="1"/>
        <c:smooth val="0"/>
        <c:axId val="100333824"/>
        <c:axId val="118845824"/>
      </c:lineChart>
      <c:dateAx>
        <c:axId val="100333824"/>
        <c:scaling>
          <c:orientation val="minMax"/>
        </c:scaling>
        <c:delete val="1"/>
        <c:axPos val="b"/>
        <c:numFmt formatCode="ge" sourceLinked="1"/>
        <c:majorTickMark val="none"/>
        <c:minorTickMark val="none"/>
        <c:tickLblPos val="none"/>
        <c:crossAx val="118845824"/>
        <c:crosses val="autoZero"/>
        <c:auto val="1"/>
        <c:lblOffset val="100"/>
        <c:baseTimeUnit val="years"/>
      </c:dateAx>
      <c:valAx>
        <c:axId val="118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43.27</c:v>
                </c:pt>
                <c:pt idx="1">
                  <c:v>44.25</c:v>
                </c:pt>
                <c:pt idx="2">
                  <c:v>44.34</c:v>
                </c:pt>
                <c:pt idx="3">
                  <c:v>45.39</c:v>
                </c:pt>
                <c:pt idx="4">
                  <c:v>42.28</c:v>
                </c:pt>
              </c:numCache>
            </c:numRef>
          </c:val>
          <c:extLst>
            <c:ext xmlns:c16="http://schemas.microsoft.com/office/drawing/2014/chart" uri="{C3380CC4-5D6E-409C-BE32-E72D297353CC}">
              <c16:uniqueId val="{00000000-6036-4DCF-8402-2D2989401DA3}"/>
            </c:ext>
          </c:extLst>
        </c:ser>
        <c:dLbls>
          <c:showLegendKey val="0"/>
          <c:showVal val="0"/>
          <c:showCatName val="0"/>
          <c:showSerName val="0"/>
          <c:showPercent val="0"/>
          <c:showBubbleSize val="0"/>
        </c:dLbls>
        <c:gapWidth val="150"/>
        <c:axId val="132054400"/>
        <c:axId val="132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6036-4DCF-8402-2D2989401DA3}"/>
            </c:ext>
          </c:extLst>
        </c:ser>
        <c:dLbls>
          <c:showLegendKey val="0"/>
          <c:showVal val="0"/>
          <c:showCatName val="0"/>
          <c:showSerName val="0"/>
          <c:showPercent val="0"/>
          <c:showBubbleSize val="0"/>
        </c:dLbls>
        <c:marker val="1"/>
        <c:smooth val="0"/>
        <c:axId val="132054400"/>
        <c:axId val="132056576"/>
      </c:lineChart>
      <c:dateAx>
        <c:axId val="132054400"/>
        <c:scaling>
          <c:orientation val="minMax"/>
        </c:scaling>
        <c:delete val="1"/>
        <c:axPos val="b"/>
        <c:numFmt formatCode="ge" sourceLinked="1"/>
        <c:majorTickMark val="none"/>
        <c:minorTickMark val="none"/>
        <c:tickLblPos val="none"/>
        <c:crossAx val="132056576"/>
        <c:crosses val="autoZero"/>
        <c:auto val="1"/>
        <c:lblOffset val="100"/>
        <c:baseTimeUnit val="years"/>
      </c:dateAx>
      <c:valAx>
        <c:axId val="132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90.03</c:v>
                </c:pt>
                <c:pt idx="1">
                  <c:v>88.1</c:v>
                </c:pt>
                <c:pt idx="2">
                  <c:v>87.25</c:v>
                </c:pt>
                <c:pt idx="3">
                  <c:v>82.35</c:v>
                </c:pt>
                <c:pt idx="4">
                  <c:v>79.91</c:v>
                </c:pt>
              </c:numCache>
            </c:numRef>
          </c:val>
          <c:extLst>
            <c:ext xmlns:c16="http://schemas.microsoft.com/office/drawing/2014/chart" uri="{C3380CC4-5D6E-409C-BE32-E72D297353CC}">
              <c16:uniqueId val="{00000000-2DC5-48DF-AF73-F859D209EBB6}"/>
            </c:ext>
          </c:extLst>
        </c:ser>
        <c:dLbls>
          <c:showLegendKey val="0"/>
          <c:showVal val="0"/>
          <c:showCatName val="0"/>
          <c:showSerName val="0"/>
          <c:showPercent val="0"/>
          <c:showBubbleSize val="0"/>
        </c:dLbls>
        <c:gapWidth val="150"/>
        <c:axId val="139987968"/>
        <c:axId val="13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2DC5-48DF-AF73-F859D209EBB6}"/>
            </c:ext>
          </c:extLst>
        </c:ser>
        <c:dLbls>
          <c:showLegendKey val="0"/>
          <c:showVal val="0"/>
          <c:showCatName val="0"/>
          <c:showSerName val="0"/>
          <c:showPercent val="0"/>
          <c:showBubbleSize val="0"/>
        </c:dLbls>
        <c:marker val="1"/>
        <c:smooth val="0"/>
        <c:axId val="139987968"/>
        <c:axId val="139990144"/>
      </c:lineChart>
      <c:dateAx>
        <c:axId val="139987968"/>
        <c:scaling>
          <c:orientation val="minMax"/>
        </c:scaling>
        <c:delete val="1"/>
        <c:axPos val="b"/>
        <c:numFmt formatCode="ge" sourceLinked="1"/>
        <c:majorTickMark val="none"/>
        <c:minorTickMark val="none"/>
        <c:tickLblPos val="none"/>
        <c:crossAx val="139990144"/>
        <c:crosses val="autoZero"/>
        <c:auto val="1"/>
        <c:lblOffset val="100"/>
        <c:baseTimeUnit val="years"/>
      </c:dateAx>
      <c:valAx>
        <c:axId val="13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88.49</c:v>
                </c:pt>
                <c:pt idx="1">
                  <c:v>91.22</c:v>
                </c:pt>
                <c:pt idx="2">
                  <c:v>93.25</c:v>
                </c:pt>
                <c:pt idx="3">
                  <c:v>93.63</c:v>
                </c:pt>
                <c:pt idx="4">
                  <c:v>94.13</c:v>
                </c:pt>
              </c:numCache>
            </c:numRef>
          </c:val>
          <c:extLst>
            <c:ext xmlns:c16="http://schemas.microsoft.com/office/drawing/2014/chart" uri="{C3380CC4-5D6E-409C-BE32-E72D297353CC}">
              <c16:uniqueId val="{00000000-B52D-4618-B782-9393CDA93B8F}"/>
            </c:ext>
          </c:extLst>
        </c:ser>
        <c:dLbls>
          <c:showLegendKey val="0"/>
          <c:showVal val="0"/>
          <c:showCatName val="0"/>
          <c:showSerName val="0"/>
          <c:showPercent val="0"/>
          <c:showBubbleSize val="0"/>
        </c:dLbls>
        <c:gapWidth val="150"/>
        <c:axId val="118318976"/>
        <c:axId val="118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D-4618-B782-9393CDA93B8F}"/>
            </c:ext>
          </c:extLst>
        </c:ser>
        <c:dLbls>
          <c:showLegendKey val="0"/>
          <c:showVal val="0"/>
          <c:showCatName val="0"/>
          <c:showSerName val="0"/>
          <c:showPercent val="0"/>
          <c:showBubbleSize val="0"/>
        </c:dLbls>
        <c:marker val="1"/>
        <c:smooth val="0"/>
        <c:axId val="118318976"/>
        <c:axId val="118353920"/>
      </c:lineChart>
      <c:dateAx>
        <c:axId val="118318976"/>
        <c:scaling>
          <c:orientation val="minMax"/>
        </c:scaling>
        <c:delete val="1"/>
        <c:axPos val="b"/>
        <c:numFmt formatCode="ge" sourceLinked="1"/>
        <c:majorTickMark val="none"/>
        <c:minorTickMark val="none"/>
        <c:tickLblPos val="none"/>
        <c:crossAx val="118353920"/>
        <c:crosses val="autoZero"/>
        <c:auto val="1"/>
        <c:lblOffset val="100"/>
        <c:baseTimeUnit val="years"/>
      </c:dateAx>
      <c:valAx>
        <c:axId val="118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F-409B-BD03-996C73D81056}"/>
            </c:ext>
          </c:extLst>
        </c:ser>
        <c:dLbls>
          <c:showLegendKey val="0"/>
          <c:showVal val="0"/>
          <c:showCatName val="0"/>
          <c:showSerName val="0"/>
          <c:showPercent val="0"/>
          <c:showBubbleSize val="0"/>
        </c:dLbls>
        <c:gapWidth val="150"/>
        <c:axId val="118875648"/>
        <c:axId val="118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F-409B-BD03-996C73D81056}"/>
            </c:ext>
          </c:extLst>
        </c:ser>
        <c:dLbls>
          <c:showLegendKey val="0"/>
          <c:showVal val="0"/>
          <c:showCatName val="0"/>
          <c:showSerName val="0"/>
          <c:showPercent val="0"/>
          <c:showBubbleSize val="0"/>
        </c:dLbls>
        <c:marker val="1"/>
        <c:smooth val="0"/>
        <c:axId val="118875648"/>
        <c:axId val="118877568"/>
      </c:lineChart>
      <c:dateAx>
        <c:axId val="118875648"/>
        <c:scaling>
          <c:orientation val="minMax"/>
        </c:scaling>
        <c:delete val="1"/>
        <c:axPos val="b"/>
        <c:numFmt formatCode="ge" sourceLinked="1"/>
        <c:majorTickMark val="none"/>
        <c:minorTickMark val="none"/>
        <c:tickLblPos val="none"/>
        <c:crossAx val="118877568"/>
        <c:crosses val="autoZero"/>
        <c:auto val="1"/>
        <c:lblOffset val="100"/>
        <c:baseTimeUnit val="years"/>
      </c:dateAx>
      <c:valAx>
        <c:axId val="118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4-43FA-9C46-C455FCA7ADA3}"/>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4-43FA-9C46-C455FCA7ADA3}"/>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5-4A11-B13C-18732149835D}"/>
            </c:ext>
          </c:extLst>
        </c:ser>
        <c:dLbls>
          <c:showLegendKey val="0"/>
          <c:showVal val="0"/>
          <c:showCatName val="0"/>
          <c:showSerName val="0"/>
          <c:showPercent val="0"/>
          <c:showBubbleSize val="0"/>
        </c:dLbls>
        <c:gapWidth val="150"/>
        <c:axId val="118920320"/>
        <c:axId val="118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5-4A11-B13C-18732149835D}"/>
            </c:ext>
          </c:extLst>
        </c:ser>
        <c:dLbls>
          <c:showLegendKey val="0"/>
          <c:showVal val="0"/>
          <c:showCatName val="0"/>
          <c:showSerName val="0"/>
          <c:showPercent val="0"/>
          <c:showBubbleSize val="0"/>
        </c:dLbls>
        <c:marker val="1"/>
        <c:smooth val="0"/>
        <c:axId val="118920320"/>
        <c:axId val="118922240"/>
      </c:lineChart>
      <c:dateAx>
        <c:axId val="118920320"/>
        <c:scaling>
          <c:orientation val="minMax"/>
        </c:scaling>
        <c:delete val="1"/>
        <c:axPos val="b"/>
        <c:numFmt formatCode="ge" sourceLinked="1"/>
        <c:majorTickMark val="none"/>
        <c:minorTickMark val="none"/>
        <c:tickLblPos val="none"/>
        <c:crossAx val="118922240"/>
        <c:crosses val="autoZero"/>
        <c:auto val="1"/>
        <c:lblOffset val="100"/>
        <c:baseTimeUnit val="years"/>
      </c:dateAx>
      <c:valAx>
        <c:axId val="1189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13-45F4-820B-6EDA2A7A2EA5}"/>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3-45F4-820B-6EDA2A7A2EA5}"/>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947.64</c:v>
                </c:pt>
                <c:pt idx="1">
                  <c:v>720.39</c:v>
                </c:pt>
                <c:pt idx="2">
                  <c:v>541.99</c:v>
                </c:pt>
                <c:pt idx="3">
                  <c:v>494.8</c:v>
                </c:pt>
                <c:pt idx="4">
                  <c:v>499.99</c:v>
                </c:pt>
              </c:numCache>
            </c:numRef>
          </c:val>
          <c:extLst>
            <c:ext xmlns:c16="http://schemas.microsoft.com/office/drawing/2014/chart" uri="{C3380CC4-5D6E-409C-BE32-E72D297353CC}">
              <c16:uniqueId val="{00000000-0142-4D40-81C2-FD10161A2218}"/>
            </c:ext>
          </c:extLst>
        </c:ser>
        <c:dLbls>
          <c:showLegendKey val="0"/>
          <c:showVal val="0"/>
          <c:showCatName val="0"/>
          <c:showSerName val="0"/>
          <c:showPercent val="0"/>
          <c:showBubbleSize val="0"/>
        </c:dLbls>
        <c:gapWidth val="150"/>
        <c:axId val="119267712"/>
        <c:axId val="11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0142-4D40-81C2-FD10161A2218}"/>
            </c:ext>
          </c:extLst>
        </c:ser>
        <c:dLbls>
          <c:showLegendKey val="0"/>
          <c:showVal val="0"/>
          <c:showCatName val="0"/>
          <c:showSerName val="0"/>
          <c:showPercent val="0"/>
          <c:showBubbleSize val="0"/>
        </c:dLbls>
        <c:marker val="1"/>
        <c:smooth val="0"/>
        <c:axId val="119267712"/>
        <c:axId val="119269632"/>
      </c:lineChart>
      <c:dateAx>
        <c:axId val="119267712"/>
        <c:scaling>
          <c:orientation val="minMax"/>
        </c:scaling>
        <c:delete val="1"/>
        <c:axPos val="b"/>
        <c:numFmt formatCode="ge" sourceLinked="1"/>
        <c:majorTickMark val="none"/>
        <c:minorTickMark val="none"/>
        <c:tickLblPos val="none"/>
        <c:crossAx val="119269632"/>
        <c:crosses val="autoZero"/>
        <c:auto val="1"/>
        <c:lblOffset val="100"/>
        <c:baseTimeUnit val="years"/>
      </c:dateAx>
      <c:valAx>
        <c:axId val="119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80.3</c:v>
                </c:pt>
                <c:pt idx="1">
                  <c:v>85.67</c:v>
                </c:pt>
                <c:pt idx="2">
                  <c:v>91.42</c:v>
                </c:pt>
                <c:pt idx="3">
                  <c:v>91.68</c:v>
                </c:pt>
                <c:pt idx="4">
                  <c:v>93.98</c:v>
                </c:pt>
              </c:numCache>
            </c:numRef>
          </c:val>
          <c:extLst>
            <c:ext xmlns:c16="http://schemas.microsoft.com/office/drawing/2014/chart" uri="{C3380CC4-5D6E-409C-BE32-E72D297353CC}">
              <c16:uniqueId val="{00000000-BA43-4932-BA17-60057438A063}"/>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BA43-4932-BA17-60057438A063}"/>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222.24</c:v>
                </c:pt>
                <c:pt idx="1">
                  <c:v>214.39</c:v>
                </c:pt>
                <c:pt idx="2">
                  <c:v>213.15</c:v>
                </c:pt>
                <c:pt idx="3">
                  <c:v>214.18</c:v>
                </c:pt>
                <c:pt idx="4">
                  <c:v>209.77</c:v>
                </c:pt>
              </c:numCache>
            </c:numRef>
          </c:val>
          <c:extLst>
            <c:ext xmlns:c16="http://schemas.microsoft.com/office/drawing/2014/chart" uri="{C3380CC4-5D6E-409C-BE32-E72D297353CC}">
              <c16:uniqueId val="{00000000-5BFD-4981-BA0D-016D3AD93C82}"/>
            </c:ext>
          </c:extLst>
        </c:ser>
        <c:dLbls>
          <c:showLegendKey val="0"/>
          <c:showVal val="0"/>
          <c:showCatName val="0"/>
          <c:showSerName val="0"/>
          <c:showPercent val="0"/>
          <c:showBubbleSize val="0"/>
        </c:dLbls>
        <c:gapWidth val="150"/>
        <c:axId val="132014080"/>
        <c:axId val="1320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5BFD-4981-BA0D-016D3AD93C82}"/>
            </c:ext>
          </c:extLst>
        </c:ser>
        <c:dLbls>
          <c:showLegendKey val="0"/>
          <c:showVal val="0"/>
          <c:showCatName val="0"/>
          <c:showSerName val="0"/>
          <c:showPercent val="0"/>
          <c:showBubbleSize val="0"/>
        </c:dLbls>
        <c:marker val="1"/>
        <c:smooth val="0"/>
        <c:axId val="132014080"/>
        <c:axId val="132016000"/>
      </c:lineChart>
      <c:dateAx>
        <c:axId val="132014080"/>
        <c:scaling>
          <c:orientation val="minMax"/>
        </c:scaling>
        <c:delete val="1"/>
        <c:axPos val="b"/>
        <c:numFmt formatCode="ge" sourceLinked="1"/>
        <c:majorTickMark val="none"/>
        <c:minorTickMark val="none"/>
        <c:tickLblPos val="none"/>
        <c:crossAx val="132016000"/>
        <c:crosses val="autoZero"/>
        <c:auto val="1"/>
        <c:lblOffset val="100"/>
        <c:baseTimeUnit val="years"/>
      </c:dateAx>
      <c:valAx>
        <c:axId val="1320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1" zoomScale="85" zoomScaleNormal="8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岐阜県　中津川市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123</v>
      </c>
      <c r="AE8" s="79"/>
      <c r="AF8" s="79"/>
      <c r="AG8" s="79"/>
      <c r="AH8" s="79"/>
      <c r="AI8" s="79"/>
      <c r="AJ8" s="79"/>
      <c r="AK8" s="4"/>
      <c r="AL8" s="73">
        <f>データ!S6</f>
        <v>80295</v>
      </c>
      <c r="AM8" s="73"/>
      <c r="AN8" s="73"/>
      <c r="AO8" s="73"/>
      <c r="AP8" s="73"/>
      <c r="AQ8" s="73"/>
      <c r="AR8" s="73"/>
      <c r="AS8" s="73"/>
      <c r="AT8" s="72">
        <f>データ!T6</f>
        <v>676.45</v>
      </c>
      <c r="AU8" s="72"/>
      <c r="AV8" s="72"/>
      <c r="AW8" s="72"/>
      <c r="AX8" s="72"/>
      <c r="AY8" s="72"/>
      <c r="AZ8" s="72"/>
      <c r="BA8" s="72"/>
      <c r="BB8" s="72">
        <f>データ!U6</f>
        <v>118.7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32.04</v>
      </c>
      <c r="Q10" s="72"/>
      <c r="R10" s="72"/>
      <c r="S10" s="72"/>
      <c r="T10" s="72"/>
      <c r="U10" s="72"/>
      <c r="V10" s="72"/>
      <c r="W10" s="72">
        <f>データ!Q6</f>
        <v>73.98</v>
      </c>
      <c r="X10" s="72"/>
      <c r="Y10" s="72"/>
      <c r="Z10" s="72"/>
      <c r="AA10" s="72"/>
      <c r="AB10" s="72"/>
      <c r="AC10" s="72"/>
      <c r="AD10" s="73">
        <f>データ!R6</f>
        <v>3672</v>
      </c>
      <c r="AE10" s="73"/>
      <c r="AF10" s="73"/>
      <c r="AG10" s="73"/>
      <c r="AH10" s="73"/>
      <c r="AI10" s="73"/>
      <c r="AJ10" s="73"/>
      <c r="AK10" s="2"/>
      <c r="AL10" s="73">
        <f>データ!V6</f>
        <v>25561</v>
      </c>
      <c r="AM10" s="73"/>
      <c r="AN10" s="73"/>
      <c r="AO10" s="73"/>
      <c r="AP10" s="73"/>
      <c r="AQ10" s="73"/>
      <c r="AR10" s="73"/>
      <c r="AS10" s="73"/>
      <c r="AT10" s="72">
        <f>データ!W6</f>
        <v>8.8000000000000007</v>
      </c>
      <c r="AU10" s="72"/>
      <c r="AV10" s="72"/>
      <c r="AW10" s="72"/>
      <c r="AX10" s="72"/>
      <c r="AY10" s="72"/>
      <c r="AZ10" s="72"/>
      <c r="BA10" s="72"/>
      <c r="BB10" s="72">
        <f>データ!X6</f>
        <v>2904.66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212067</v>
      </c>
      <c r="D6" s="33">
        <f t="shared" si="3"/>
        <v>47</v>
      </c>
      <c r="E6" s="33">
        <f t="shared" si="3"/>
        <v>17</v>
      </c>
      <c r="F6" s="33">
        <f t="shared" si="3"/>
        <v>1</v>
      </c>
      <c r="G6" s="33">
        <f t="shared" si="3"/>
        <v>0</v>
      </c>
      <c r="H6" s="33" t="str">
        <f t="shared" si="3"/>
        <v>岐阜県　中津川市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32.04</v>
      </c>
      <c r="Q6" s="34">
        <f t="shared" si="3"/>
        <v>73.98</v>
      </c>
      <c r="R6" s="34">
        <f t="shared" si="3"/>
        <v>3672</v>
      </c>
      <c r="S6" s="34">
        <f t="shared" si="3"/>
        <v>80295</v>
      </c>
      <c r="T6" s="34">
        <f t="shared" si="3"/>
        <v>676.45</v>
      </c>
      <c r="U6" s="34">
        <f t="shared" si="3"/>
        <v>118.7</v>
      </c>
      <c r="V6" s="34">
        <f t="shared" si="3"/>
        <v>25561</v>
      </c>
      <c r="W6" s="34">
        <f t="shared" si="3"/>
        <v>8.8000000000000007</v>
      </c>
      <c r="X6" s="34">
        <f t="shared" si="3"/>
        <v>2904.66</v>
      </c>
      <c r="Y6" s="35">
        <f>IF(Y7="",NA(),Y7)</f>
        <v>88.49</v>
      </c>
      <c r="Z6" s="35">
        <f t="shared" ref="Z6:AH6" si="4">IF(Z7="",NA(),Z7)</f>
        <v>91.22</v>
      </c>
      <c r="AA6" s="35">
        <f t="shared" si="4"/>
        <v>93.25</v>
      </c>
      <c r="AB6" s="35">
        <f t="shared" si="4"/>
        <v>93.63</v>
      </c>
      <c r="AC6" s="35">
        <f t="shared" si="4"/>
        <v>94.13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947.64</v>
      </c>
      <c r="BG6" s="35">
        <f t="shared" ref="BG6:BO6" si="7">IF(BG7="",NA(),BG7)</f>
        <v>720.39</v>
      </c>
      <c r="BH6" s="35">
        <f t="shared" si="7"/>
        <v>541.99</v>
      </c>
      <c r="BI6" s="35">
        <f t="shared" si="7"/>
        <v>494.8</v>
      </c>
      <c r="BJ6" s="35">
        <f t="shared" si="7"/>
        <v>499.99</v>
      </c>
      <c r="BK6" s="35">
        <f t="shared" si="7"/>
        <v>1273.52</v>
      </c>
      <c r="BL6" s="35">
        <f t="shared" si="7"/>
        <v>1209.95</v>
      </c>
      <c r="BM6" s="35">
        <f t="shared" si="7"/>
        <v>1136.5</v>
      </c>
      <c r="BN6" s="35">
        <f t="shared" si="7"/>
        <v>1118.56</v>
      </c>
      <c r="BO6" s="35">
        <f t="shared" si="7"/>
        <v>1111.31</v>
      </c>
      <c r="BP6" s="34" t="str">
        <f>IF(BP7="","",IF(BP7="-","【-】","【"&amp;SUBSTITUTE(TEXT(BP7,"#,##0.00"),"-","△")&amp;"】"))</f>
        <v>【728.30】</v>
      </c>
      <c r="BQ6" s="35">
        <f>IF(BQ7="",NA(),BQ7)</f>
        <v>80.3</v>
      </c>
      <c r="BR6" s="35">
        <f t="shared" ref="BR6:BZ6" si="8">IF(BR7="",NA(),BR7)</f>
        <v>85.67</v>
      </c>
      <c r="BS6" s="35">
        <f t="shared" si="8"/>
        <v>91.42</v>
      </c>
      <c r="BT6" s="35">
        <f t="shared" si="8"/>
        <v>91.68</v>
      </c>
      <c r="BU6" s="35">
        <f t="shared" si="8"/>
        <v>93.98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222.24</v>
      </c>
      <c r="CC6" s="35">
        <f t="shared" ref="CC6:CK6" si="9">IF(CC7="",NA(),CC7)</f>
        <v>214.39</v>
      </c>
      <c r="CD6" s="35">
        <f t="shared" si="9"/>
        <v>213.15</v>
      </c>
      <c r="CE6" s="35">
        <f t="shared" si="9"/>
        <v>214.18</v>
      </c>
      <c r="CF6" s="35">
        <f t="shared" si="9"/>
        <v>209.77</v>
      </c>
      <c r="CG6" s="35">
        <f t="shared" si="9"/>
        <v>224.94</v>
      </c>
      <c r="CH6" s="35">
        <f t="shared" si="9"/>
        <v>220.67</v>
      </c>
      <c r="CI6" s="35">
        <f t="shared" si="9"/>
        <v>217.82</v>
      </c>
      <c r="CJ6" s="35">
        <f t="shared" si="9"/>
        <v>215.28</v>
      </c>
      <c r="CK6" s="35">
        <f t="shared" si="9"/>
        <v>207.96</v>
      </c>
      <c r="CL6" s="34" t="str">
        <f>IF(CL7="","",IF(CL7="-","【-】","【"&amp;SUBSTITUTE(TEXT(CL7,"#,##0.00"),"-","△")&amp;"】"))</f>
        <v>【137.82】</v>
      </c>
      <c r="CM6" s="35">
        <f>IF(CM7="",NA(),CM7)</f>
        <v>43.27</v>
      </c>
      <c r="CN6" s="35">
        <f t="shared" ref="CN6:CV6" si="10">IF(CN7="",NA(),CN7)</f>
        <v>44.25</v>
      </c>
      <c r="CO6" s="35">
        <f t="shared" si="10"/>
        <v>44.34</v>
      </c>
      <c r="CP6" s="35">
        <f t="shared" si="10"/>
        <v>45.39</v>
      </c>
      <c r="CQ6" s="35">
        <f t="shared" si="10"/>
        <v>42.28</v>
      </c>
      <c r="CR6" s="35">
        <f t="shared" si="10"/>
        <v>55.41</v>
      </c>
      <c r="CS6" s="35">
        <f t="shared" si="10"/>
        <v>55.81</v>
      </c>
      <c r="CT6" s="35">
        <f t="shared" si="10"/>
        <v>54.44</v>
      </c>
      <c r="CU6" s="35">
        <f t="shared" si="10"/>
        <v>54.67</v>
      </c>
      <c r="CV6" s="35">
        <f t="shared" si="10"/>
        <v>53.51</v>
      </c>
      <c r="CW6" s="34" t="str">
        <f>IF(CW7="","",IF(CW7="-","【-】","【"&amp;SUBSTITUTE(TEXT(CW7,"#,##0.00"),"-","△")&amp;"】"))</f>
        <v>【60.09】</v>
      </c>
      <c r="CX6" s="35">
        <f>IF(CX7="",NA(),CX7)</f>
        <v>90.03</v>
      </c>
      <c r="CY6" s="35">
        <f t="shared" ref="CY6:DG6" si="11">IF(CY7="",NA(),CY7)</f>
        <v>88.1</v>
      </c>
      <c r="CZ6" s="35">
        <f t="shared" si="11"/>
        <v>87.25</v>
      </c>
      <c r="DA6" s="35">
        <f t="shared" si="11"/>
        <v>82.35</v>
      </c>
      <c r="DB6" s="35">
        <f t="shared" si="11"/>
        <v>79.91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212067</v>
      </c>
      <c r="D7" s="37">
        <v>47</v>
      </c>
      <c r="E7" s="37">
        <v>17</v>
      </c>
      <c r="F7" s="37">
        <v>1</v>
      </c>
      <c r="G7" s="37">
        <v>0</v>
      </c>
      <c r="H7" s="37" t="s">
        <v>110</v>
      </c>
      <c r="I7" s="37" t="s">
        <v>111</v>
      </c>
      <c r="J7" s="37" t="s">
        <v>112</v>
      </c>
      <c r="K7" s="37" t="s">
        <v>113</v>
      </c>
      <c r="L7" s="37" t="s">
        <v>114</v>
      </c>
      <c r="M7" s="37"/>
      <c r="N7" s="38" t="s">
        <v>115</v>
      </c>
      <c r="O7" s="38" t="s">
        <v>116</v>
      </c>
      <c r="P7" s="38">
        <v>32.04</v>
      </c>
      <c r="Q7" s="38">
        <v>73.98</v>
      </c>
      <c r="R7" s="38">
        <v>3672</v>
      </c>
      <c r="S7" s="38">
        <v>80295</v>
      </c>
      <c r="T7" s="38">
        <v>676.45</v>
      </c>
      <c r="U7" s="38">
        <v>118.7</v>
      </c>
      <c r="V7" s="38">
        <v>25561</v>
      </c>
      <c r="W7" s="38">
        <v>8.8000000000000007</v>
      </c>
      <c r="X7" s="38">
        <v>2904.66</v>
      </c>
      <c r="Y7" s="38">
        <v>88.49</v>
      </c>
      <c r="Z7" s="38">
        <v>91.22</v>
      </c>
      <c r="AA7" s="38">
        <v>93.25</v>
      </c>
      <c r="AB7" s="38">
        <v>93.63</v>
      </c>
      <c r="AC7" s="38">
        <v>94.13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947.64</v>
      </c>
      <c r="BG7" s="38">
        <v>720.39</v>
      </c>
      <c r="BH7" s="38">
        <v>541.99</v>
      </c>
      <c r="BI7" s="38">
        <v>494.8</v>
      </c>
      <c r="BJ7" s="38">
        <v>499.99</v>
      </c>
      <c r="BK7" s="38">
        <v>1273.52</v>
      </c>
      <c r="BL7" s="38">
        <v>1209.95</v>
      </c>
      <c r="BM7" s="38">
        <v>1136.5</v>
      </c>
      <c r="BN7" s="38">
        <v>1118.56</v>
      </c>
      <c r="BO7" s="38">
        <v>1111.31</v>
      </c>
      <c r="BP7" s="38">
        <v>728.3</v>
      </c>
      <c r="BQ7" s="38">
        <v>80.3</v>
      </c>
      <c r="BR7" s="38">
        <v>85.67</v>
      </c>
      <c r="BS7" s="38">
        <v>91.42</v>
      </c>
      <c r="BT7" s="38">
        <v>91.68</v>
      </c>
      <c r="BU7" s="38">
        <v>93.98</v>
      </c>
      <c r="BV7" s="38">
        <v>67.849999999999994</v>
      </c>
      <c r="BW7" s="38">
        <v>69.48</v>
      </c>
      <c r="BX7" s="38">
        <v>71.650000000000006</v>
      </c>
      <c r="BY7" s="38">
        <v>72.33</v>
      </c>
      <c r="BZ7" s="38">
        <v>75.540000000000006</v>
      </c>
      <c r="CA7" s="38">
        <v>100.04</v>
      </c>
      <c r="CB7" s="38">
        <v>222.24</v>
      </c>
      <c r="CC7" s="38">
        <v>214.39</v>
      </c>
      <c r="CD7" s="38">
        <v>213.15</v>
      </c>
      <c r="CE7" s="38">
        <v>214.18</v>
      </c>
      <c r="CF7" s="38">
        <v>209.77</v>
      </c>
      <c r="CG7" s="38">
        <v>224.94</v>
      </c>
      <c r="CH7" s="38">
        <v>220.67</v>
      </c>
      <c r="CI7" s="38">
        <v>217.82</v>
      </c>
      <c r="CJ7" s="38">
        <v>215.28</v>
      </c>
      <c r="CK7" s="38">
        <v>207.96</v>
      </c>
      <c r="CL7" s="38">
        <v>137.82</v>
      </c>
      <c r="CM7" s="38">
        <v>43.27</v>
      </c>
      <c r="CN7" s="38">
        <v>44.25</v>
      </c>
      <c r="CO7" s="38">
        <v>44.34</v>
      </c>
      <c r="CP7" s="38">
        <v>45.39</v>
      </c>
      <c r="CQ7" s="38">
        <v>42.28</v>
      </c>
      <c r="CR7" s="38">
        <v>55.41</v>
      </c>
      <c r="CS7" s="38">
        <v>55.81</v>
      </c>
      <c r="CT7" s="38">
        <v>54.44</v>
      </c>
      <c r="CU7" s="38">
        <v>54.67</v>
      </c>
      <c r="CV7" s="38">
        <v>53.51</v>
      </c>
      <c r="CW7" s="38">
        <v>60.09</v>
      </c>
      <c r="CX7" s="38">
        <v>90.03</v>
      </c>
      <c r="CY7" s="38">
        <v>88.1</v>
      </c>
      <c r="CZ7" s="38">
        <v>87.25</v>
      </c>
      <c r="DA7" s="38">
        <v>82.35</v>
      </c>
      <c r="DB7" s="38">
        <v>79.91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2018-02-13T01:33:11Z</cp:lastPrinted>
  <dcterms:created xsi:type="dcterms:W3CDTF">2017-12-25T02:08:15Z</dcterms:created>
  <dcterms:modified xsi:type="dcterms:W3CDTF">2018-02-13T01:36:54Z</dcterms:modified>
  <cp:category/>
</cp:coreProperties>
</file>